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defaultThemeVersion="124226"/>
  <mc:AlternateContent xmlns:mc="http://schemas.openxmlformats.org/markup-compatibility/2006">
    <mc:Choice Requires="x15">
      <x15ac:absPath xmlns:x15ac="http://schemas.microsoft.com/office/spreadsheetml/2010/11/ac" url="https://grupoeconomico.com:2078/RRHH 2024/Planilla Obrero/Grupo C-Pinto/"/>
    </mc:Choice>
  </mc:AlternateContent>
  <xr:revisionPtr revIDLastSave="0" documentId="13_ncr:1_{4C9BBB6B-5BE6-49C8-A802-028095DA24D8}" xr6:coauthVersionLast="47" xr6:coauthVersionMax="47" xr10:uidLastSave="{00000000-0000-0000-0000-000000000000}"/>
  <bookViews>
    <workbookView xWindow="-120" yWindow="-120" windowWidth="29040" windowHeight="15840" tabRatio="857" xr2:uid="{00000000-000D-0000-FFFF-FFFF00000000}"/>
  </bookViews>
  <sheets>
    <sheet name="TAREO" sheetId="28" r:id="rId1"/>
    <sheet name="Hoja1" sheetId="29" r:id="rId2"/>
    <sheet name="Hoja2" sheetId="16" state="hidden" r:id="rId3"/>
  </sheets>
  <externalReferences>
    <externalReference r:id="rId4"/>
    <externalReference r:id="rId5"/>
    <externalReference r:id="rId6"/>
  </externalReferences>
  <definedNames>
    <definedName name="_xlnm._FilterDatabase" localSheetId="0" hidden="1">TAREO!$A$7:$AV$21</definedName>
    <definedName name="ACTIVO">[1]ACTIVOS!$B$11:$I$263</definedName>
    <definedName name="_xlnm.Print_Area" localSheetId="0">TAREO!$A$1:$AV$21</definedName>
    <definedName name="BANCO">[2]Hoja2!$A$22:$A$36</definedName>
    <definedName name="categorías" localSheetId="0">[3]Parametros!$B$9:$B$11</definedName>
    <definedName name="categorías">#REF!</definedName>
    <definedName name="MONEDA">[2]Hoja2!$A$16:$A$17</definedName>
    <definedName name="PLANILLA">[2]Hoja2!$A$11:$A$12</definedName>
    <definedName name="Sistema_de_Pensiones" localSheetId="0">[3]Parametros!$B$14:$B$18</definedName>
    <definedName name="Sistema_de_Pensiones">#REF!</definedName>
    <definedName name="_xlnm.Print_Titles" localSheetId="0">TAREO!$1:$7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U18" i="28" l="1"/>
  <c r="AR11" i="28"/>
  <c r="AR12" i="28"/>
  <c r="AU12" i="28" s="1"/>
  <c r="AR13" i="28"/>
  <c r="AR14" i="28"/>
  <c r="AR15" i="28"/>
  <c r="AR16" i="28"/>
  <c r="AR17" i="28"/>
  <c r="AR18" i="28"/>
  <c r="AQ12" i="28"/>
  <c r="AQ13" i="28"/>
  <c r="AQ14" i="28"/>
  <c r="AQ15" i="28"/>
  <c r="AQ16" i="28"/>
  <c r="AQ17" i="28"/>
  <c r="AQ18" i="28"/>
  <c r="AP10" i="28"/>
  <c r="AP15" i="28"/>
  <c r="AP16" i="28"/>
  <c r="AP17" i="28"/>
  <c r="AP18" i="28"/>
  <c r="AP19" i="28"/>
  <c r="AP12" i="28"/>
  <c r="AP13" i="28"/>
  <c r="AP14" i="28"/>
  <c r="AQ19" i="28"/>
  <c r="AQ11" i="28"/>
  <c r="AP11" i="28"/>
  <c r="AQ10" i="28"/>
  <c r="AU14" i="28" l="1"/>
  <c r="AU17" i="28"/>
  <c r="AR10" i="28"/>
  <c r="AU10" i="28" s="1"/>
  <c r="AU16" i="28"/>
  <c r="AU15" i="28"/>
  <c r="AU13" i="28"/>
  <c r="AR19" i="28"/>
  <c r="AU19" i="28" s="1"/>
  <c r="AA20" i="28"/>
  <c r="AB20" i="28"/>
  <c r="AC20" i="28"/>
  <c r="AD20" i="28"/>
  <c r="AE20" i="28"/>
  <c r="Z20" i="28"/>
  <c r="Y20" i="28"/>
  <c r="O20" i="28"/>
  <c r="P20" i="28"/>
  <c r="Q20" i="28"/>
  <c r="R20" i="28"/>
  <c r="S20" i="28"/>
  <c r="T20" i="28"/>
  <c r="U20" i="28"/>
  <c r="V20" i="28"/>
  <c r="W20" i="28"/>
  <c r="X20" i="28"/>
  <c r="N20" i="28"/>
  <c r="M20" i="28"/>
  <c r="AV21" i="28" l="1"/>
  <c r="AU11" i="28" l="1"/>
  <c r="AU21" i="28" s="1"/>
  <c r="I5" i="29" l="1"/>
  <c r="AW9" i="28" l="1"/>
  <c r="M5" i="16" l="1"/>
  <c r="N5" i="16" s="1"/>
  <c r="O5" i="16" s="1"/>
  <c r="P5" i="16" s="1"/>
  <c r="J6" i="16" s="1"/>
  <c r="S19" i="16"/>
  <c r="K6" i="16" l="1"/>
  <c r="L6" i="16" s="1"/>
  <c r="M6" i="16" s="1"/>
  <c r="N6" i="16" s="1"/>
  <c r="O6" i="16" s="1"/>
  <c r="P6" i="16" s="1"/>
  <c r="J7" i="16" s="1"/>
  <c r="K7" i="16" l="1"/>
  <c r="L7" i="16" s="1"/>
  <c r="M7" i="16" s="1"/>
  <c r="N7" i="16" s="1"/>
  <c r="O7" i="16" s="1"/>
  <c r="P7" i="16" s="1"/>
  <c r="J8" i="16" s="1"/>
  <c r="K8" i="16" l="1"/>
  <c r="L8" i="16" s="1"/>
  <c r="M8" i="16" s="1"/>
  <c r="N8" i="16" s="1"/>
  <c r="O8" i="16" s="1"/>
  <c r="P8" i="16" s="1"/>
  <c r="J9" i="16" s="1"/>
  <c r="K9" i="16" s="1"/>
  <c r="L9" i="16" s="1"/>
  <c r="M9" i="16" s="1"/>
  <c r="N9" i="16" s="1"/>
  <c r="C5" i="16" l="1"/>
  <c r="D5" i="16" s="1"/>
  <c r="E5" i="16" s="1"/>
  <c r="F5" i="16" s="1"/>
  <c r="G5" i="16" s="1"/>
  <c r="H5" i="16" s="1"/>
  <c r="B6" i="16" s="1"/>
  <c r="C6" i="16" s="1"/>
  <c r="D6" i="16" s="1"/>
  <c r="E6" i="16" s="1"/>
  <c r="F6" i="16" s="1"/>
  <c r="G6" i="16" s="1"/>
  <c r="H6" i="16" s="1"/>
  <c r="B7" i="16" s="1"/>
  <c r="C7" i="16" s="1"/>
  <c r="D7" i="16" s="1"/>
  <c r="E7" i="16" s="1"/>
  <c r="F7" i="16" s="1"/>
  <c r="G7" i="16" s="1"/>
  <c r="H7" i="16" s="1"/>
  <c r="B8" i="16" s="1"/>
  <c r="C8" i="16" s="1"/>
  <c r="D8" i="16" s="1"/>
  <c r="E8" i="16" s="1"/>
  <c r="F8" i="16" s="1"/>
  <c r="G8" i="16" s="1"/>
  <c r="H8" i="16" s="1"/>
  <c r="B9" i="16" s="1"/>
  <c r="C9" i="16" s="1"/>
  <c r="D9" i="16" s="1"/>
</calcChain>
</file>

<file path=xl/sharedStrings.xml><?xml version="1.0" encoding="utf-8"?>
<sst xmlns="http://schemas.openxmlformats.org/spreadsheetml/2006/main" count="181" uniqueCount="120">
  <si>
    <t>DNI</t>
  </si>
  <si>
    <t>CATEGORIA</t>
  </si>
  <si>
    <t>D</t>
  </si>
  <si>
    <t>Fecha
Nacim</t>
  </si>
  <si>
    <t>APELLIDOS Y NOMBRES</t>
  </si>
  <si>
    <t>1A</t>
  </si>
  <si>
    <t>2B</t>
  </si>
  <si>
    <t>3C</t>
  </si>
  <si>
    <t>4D</t>
  </si>
  <si>
    <t>5E</t>
  </si>
  <si>
    <t>6F</t>
  </si>
  <si>
    <t>7G</t>
  </si>
  <si>
    <t>L</t>
  </si>
  <si>
    <t>M</t>
  </si>
  <si>
    <t>X</t>
  </si>
  <si>
    <t>J</t>
  </si>
  <si>
    <t>V</t>
  </si>
  <si>
    <t>S</t>
  </si>
  <si>
    <t>Lluvia</t>
  </si>
  <si>
    <t>Paro - Pago</t>
  </si>
  <si>
    <t>Total - Diario</t>
  </si>
  <si>
    <t>Importe</t>
  </si>
  <si>
    <t>Descripcion</t>
  </si>
  <si>
    <t>Sindicato</t>
  </si>
  <si>
    <t>Contratista</t>
  </si>
  <si>
    <t>Empresa</t>
  </si>
  <si>
    <t>Paro - Materiales</t>
  </si>
  <si>
    <t>2 semanas</t>
  </si>
  <si>
    <t>vibradora</t>
  </si>
  <si>
    <t>saltarin</t>
  </si>
  <si>
    <t>plancha</t>
  </si>
  <si>
    <t>1 mes</t>
  </si>
  <si>
    <t>Equipo</t>
  </si>
  <si>
    <t>tiempo de cambio</t>
  </si>
  <si>
    <t>2 furgones</t>
  </si>
  <si>
    <t>PUESTO</t>
  </si>
  <si>
    <t>Nª</t>
  </si>
  <si>
    <t>F. INGRESO</t>
  </si>
  <si>
    <t>TOTAL A PAGAR</t>
  </si>
  <si>
    <t/>
  </si>
  <si>
    <t>CUSSP</t>
  </si>
  <si>
    <t>AFP</t>
  </si>
  <si>
    <t>Nª CUENTA</t>
  </si>
  <si>
    <t xml:space="preserve">TOTAL A PAGAR </t>
  </si>
  <si>
    <t xml:space="preserve">CANTERA BELLAVISTA -CARPINTERIA </t>
  </si>
  <si>
    <t xml:space="preserve">FLORES LOPEZ IVAN </t>
  </si>
  <si>
    <t xml:space="preserve">OPERARIO </t>
  </si>
  <si>
    <t xml:space="preserve">CARPINTERO </t>
  </si>
  <si>
    <t xml:space="preserve">SALDO PENDIENTE </t>
  </si>
  <si>
    <t>666481JHARI2</t>
  </si>
  <si>
    <t>HERRERA ARMIJOS JHONATAN</t>
  </si>
  <si>
    <t>001102990200258115</t>
  </si>
  <si>
    <t>00110579000220018988</t>
  </si>
  <si>
    <t xml:space="preserve">CUENTA CCI </t>
  </si>
  <si>
    <t>01157900022001898800</t>
  </si>
  <si>
    <t>01129900020025811551</t>
  </si>
  <si>
    <t>PEON</t>
  </si>
  <si>
    <t xml:space="preserve">TORRES CACHIQUE JHON JEFERSON </t>
  </si>
  <si>
    <t xml:space="preserve">CONSORCIO CARRETERO YANTALO </t>
  </si>
  <si>
    <t>CONSORCIO EJECUTOR MISHOLLO 1</t>
  </si>
  <si>
    <t>OBREROS 12-02-2024 AL 18-02-2024</t>
  </si>
  <si>
    <t>INTEGRA MIXTA</t>
  </si>
  <si>
    <t>PROFUTURO MIXTA</t>
  </si>
  <si>
    <t>00110579090220722529</t>
  </si>
  <si>
    <t>01157900022072252909</t>
  </si>
  <si>
    <t>LOPEZ ROQUE LUIS ALBERTO</t>
  </si>
  <si>
    <t>00110579040221047817</t>
  </si>
  <si>
    <t>01157900022104781704</t>
  </si>
  <si>
    <t>NAVARRO SALAS NELVI</t>
  </si>
  <si>
    <t>HABITAT MIXTA</t>
  </si>
  <si>
    <t>576711NNSAA1</t>
  </si>
  <si>
    <t>01157900022127902503</t>
  </si>
  <si>
    <t>00110579030221279025</t>
  </si>
  <si>
    <t>PAREDES PINEDO JUAN GABRIEL</t>
  </si>
  <si>
    <t>ISUIZA FASABI ARMANDO</t>
  </si>
  <si>
    <t>615891AIFIA4</t>
  </si>
  <si>
    <t>634961JPPEE6</t>
  </si>
  <si>
    <t xml:space="preserve">01157900022144689400 </t>
  </si>
  <si>
    <t>01157900022160989001</t>
  </si>
  <si>
    <t>00110579010221609890</t>
  </si>
  <si>
    <t>NAVARRO SALDAÑA BRAYAN LEODAN</t>
  </si>
  <si>
    <t>01157900022177208206</t>
  </si>
  <si>
    <t>00110579060221772082</t>
  </si>
  <si>
    <t>01</t>
  </si>
  <si>
    <t>02</t>
  </si>
  <si>
    <t>03</t>
  </si>
  <si>
    <t>04</t>
  </si>
  <si>
    <t>05</t>
  </si>
  <si>
    <t>06</t>
  </si>
  <si>
    <t>07</t>
  </si>
  <si>
    <t>08</t>
  </si>
  <si>
    <t>09</t>
  </si>
  <si>
    <t>10</t>
  </si>
  <si>
    <t>11</t>
  </si>
  <si>
    <t>PERIODO: 08/2024-I</t>
  </si>
  <si>
    <t>DIAS TRABAJADOS 01/08 AL 11/08</t>
  </si>
  <si>
    <t>DOMINICAL del 01/08 AL 11/08</t>
  </si>
  <si>
    <t>TOTAL DIAS TRABAJDOS DEL 01/08 AL 11/08</t>
  </si>
  <si>
    <t>MONTO POR DIA DEL 01/08 AL 11/08</t>
  </si>
  <si>
    <t>CALCULO DEL 01/08 AL 11/08</t>
  </si>
  <si>
    <t>12</t>
  </si>
  <si>
    <t>13</t>
  </si>
  <si>
    <t>14</t>
  </si>
  <si>
    <t>15</t>
  </si>
  <si>
    <t>16</t>
  </si>
  <si>
    <t>17</t>
  </si>
  <si>
    <t>18</t>
  </si>
  <si>
    <t>19</t>
  </si>
  <si>
    <t>20</t>
  </si>
  <si>
    <t>21</t>
  </si>
  <si>
    <t>22</t>
  </si>
  <si>
    <t>23</t>
  </si>
  <si>
    <t>24</t>
  </si>
  <si>
    <t>25</t>
  </si>
  <si>
    <t xml:space="preserve">PADILLA INUMA GARDEL </t>
  </si>
  <si>
    <t>00110579090220198013</t>
  </si>
  <si>
    <t>01157900022019801309</t>
  </si>
  <si>
    <t>TAREO DE PERSONAL OBREROS DEL 01/08/2024 AL 25/08/2024</t>
  </si>
  <si>
    <t>ONP</t>
  </si>
  <si>
    <t>CERCADO DELGADO ILDER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</si>
</sst>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S/&quot;\ * #,##0.00_-;\-&quot;S/&quot;\ * #,##0.00_-;_-&quot;S/&quot;\ * &quot;-&quot;??_-;_-@_-"/>
    <numFmt numFmtId="43" formatCode="_-* #,##0.00_-;\-* #,##0.00_-;_-* &quot;-&quot;??_-;_-@_-"/>
    <numFmt numFmtId="164" formatCode="_ &quot;S/&quot;\ * #,##0.00_ ;_ &quot;S/&quot;\ * \-#,##0.00_ ;_ &quot;S/&quot;\ * &quot;-&quot;??_ ;_ @_ "/>
    <numFmt numFmtId="165" formatCode="_ [$€-2]* #,##0.00_ ;_ [$€-2]* \-#,##0.00_ ;_ [$€-2]* &quot;-&quot;??_ "/>
    <numFmt numFmtId="166" formatCode="00000000"/>
  </numFmts>
  <fonts count="33">
    <font>
      <sz val="11"/>
      <color theme="1"/>
      <name val="Calibri"/>
      <family val="2"/>
      <scheme val="minor"/>
    </font>
    <font>
      <sz val="10"/>
      <name val="Arial"/>
      <family val="2"/>
    </font>
    <font>
      <b/>
      <sz val="10"/>
      <color indexed="9"/>
      <name val="Arial Narrow"/>
      <family val="2"/>
    </font>
    <font>
      <sz val="11"/>
      <color theme="1"/>
      <name val="Calibri"/>
      <family val="2"/>
      <scheme val="minor"/>
    </font>
    <font>
      <b/>
      <sz val="11"/>
      <color theme="1"/>
      <name val="Calibri"/>
      <family val="2"/>
      <scheme val="minor"/>
    </font>
    <font>
      <b/>
      <sz val="11"/>
      <color rgb="FFFF0000"/>
      <name val="Calibri"/>
      <family val="2"/>
      <scheme val="minor"/>
    </font>
    <font>
      <b/>
      <sz val="8"/>
      <color theme="1"/>
      <name val="Calibri"/>
      <family val="2"/>
      <scheme val="minor"/>
    </font>
    <font>
      <sz val="10"/>
      <color theme="1"/>
      <name val="Calibri"/>
      <family val="2"/>
      <scheme val="minor"/>
    </font>
    <font>
      <b/>
      <sz val="8"/>
      <name val="Calibri"/>
      <family val="2"/>
      <scheme val="minor"/>
    </font>
    <font>
      <b/>
      <sz val="12"/>
      <color theme="1"/>
      <name val="Calibri"/>
      <family val="2"/>
      <scheme val="minor"/>
    </font>
    <font>
      <b/>
      <sz val="11"/>
      <name val="Arial"/>
      <family val="2"/>
    </font>
    <font>
      <b/>
      <sz val="12"/>
      <color theme="1"/>
      <name val="Bodoni"/>
      <family val="1"/>
    </font>
    <font>
      <sz val="11"/>
      <color theme="1"/>
      <name val="Bodoni"/>
      <family val="1"/>
    </font>
    <font>
      <sz val="10"/>
      <color theme="1"/>
      <name val="Bodoni"/>
      <family val="1"/>
    </font>
    <font>
      <b/>
      <sz val="11"/>
      <color theme="1"/>
      <name val="Bodoni"/>
      <family val="1"/>
    </font>
    <font>
      <b/>
      <sz val="18"/>
      <color theme="5" tint="-0.249977111117893"/>
      <name val="Bodoni"/>
      <family val="1"/>
    </font>
    <font>
      <b/>
      <sz val="11"/>
      <color theme="5" tint="-0.249977111117893"/>
      <name val="Bodoni"/>
      <family val="1"/>
    </font>
    <font>
      <b/>
      <sz val="8"/>
      <name val="Bodoni"/>
      <family val="1"/>
    </font>
    <font>
      <b/>
      <sz val="14"/>
      <color theme="1"/>
      <name val="Bodoni"/>
      <family val="1"/>
    </font>
    <font>
      <b/>
      <sz val="16"/>
      <color theme="1"/>
      <name val="Bodoni"/>
      <family val="1"/>
    </font>
    <font>
      <b/>
      <sz val="10"/>
      <color theme="1"/>
      <name val="Bodoni"/>
      <family val="1"/>
    </font>
    <font>
      <b/>
      <sz val="10"/>
      <name val="Bodoni"/>
      <family val="1"/>
    </font>
    <font>
      <sz val="10"/>
      <name val="Bodoni"/>
      <family val="1"/>
    </font>
    <font>
      <b/>
      <sz val="11"/>
      <name val="Bodoni"/>
      <family val="1"/>
    </font>
    <font>
      <b/>
      <sz val="18"/>
      <color theme="1"/>
      <name val="Bodoni"/>
      <family val="1"/>
    </font>
    <font>
      <b/>
      <sz val="28"/>
      <color theme="1"/>
      <name val="Bodoni"/>
      <family val="1"/>
    </font>
    <font>
      <sz val="22"/>
      <color theme="1"/>
      <name val="Bodoni"/>
      <family val="1"/>
    </font>
    <font>
      <b/>
      <sz val="22"/>
      <color theme="1"/>
      <name val="Bodoni"/>
      <family val="1"/>
    </font>
    <font>
      <b/>
      <sz val="22"/>
      <color theme="5" tint="-0.249977111117893"/>
      <name val="Bodoni"/>
      <family val="1"/>
    </font>
    <font>
      <b/>
      <sz val="16"/>
      <color theme="1"/>
      <name val="Calibri"/>
      <family val="2"/>
      <scheme val="minor"/>
    </font>
    <font>
      <sz val="11"/>
      <name val="Bodoni"/>
      <family val="1"/>
    </font>
    <font>
      <b/>
      <sz val="14"/>
      <name val="Bodoni"/>
      <family val="1"/>
    </font>
    <font>
      <sz val="10"/>
      <name val="Calibri"/>
      <family val="2"/>
      <scheme val="minor"/>
    </font>
  </fonts>
  <fills count="14">
    <fill>
      <patternFill patternType="none"/>
    </fill>
    <fill>
      <patternFill patternType="gray125"/>
    </fill>
    <fill>
      <patternFill patternType="solid">
        <fgColor theme="6" tint="-0.249977111117893"/>
        <bgColor indexed="64"/>
      </patternFill>
    </fill>
    <fill>
      <patternFill patternType="solid">
        <fgColor rgb="FFFFFF00"/>
        <bgColor indexed="64"/>
      </patternFill>
    </fill>
    <fill>
      <patternFill patternType="solid">
        <fgColor theme="0"/>
        <bgColor indexed="64"/>
      </patternFill>
    </fill>
    <fill>
      <patternFill patternType="solid">
        <fgColor theme="3" tint="0.79998168889431442"/>
        <bgColor indexed="64"/>
      </patternFill>
    </fill>
    <fill>
      <patternFill patternType="solid">
        <fgColor theme="5" tint="0.59999389629810485"/>
        <bgColor indexed="64"/>
      </patternFill>
    </fill>
    <fill>
      <patternFill patternType="solid">
        <fgColor rgb="FFFF0000"/>
        <bgColor indexed="64"/>
      </patternFill>
    </fill>
    <fill>
      <patternFill patternType="solid">
        <fgColor rgb="FF00B0F0"/>
        <bgColor indexed="64"/>
      </patternFill>
    </fill>
    <fill>
      <patternFill patternType="solid">
        <fgColor theme="9"/>
        <bgColor indexed="64"/>
      </patternFill>
    </fill>
    <fill>
      <patternFill patternType="solid">
        <fgColor theme="9" tint="0.39997558519241921"/>
        <bgColor indexed="64"/>
      </patternFill>
    </fill>
    <fill>
      <patternFill patternType="solid">
        <fgColor theme="0" tint="-0.14999847407452621"/>
        <bgColor indexed="64"/>
      </patternFill>
    </fill>
    <fill>
      <patternFill patternType="solid">
        <fgColor theme="7" tint="0.59999389629810485"/>
        <bgColor indexed="64"/>
      </patternFill>
    </fill>
    <fill>
      <patternFill patternType="solid">
        <fgColor theme="7" tint="0.39997558519241921"/>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right style="medium">
        <color indexed="64"/>
      </right>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style="medium">
        <color indexed="64"/>
      </right>
      <top/>
      <bottom/>
      <diagonal/>
    </border>
    <border>
      <left/>
      <right style="thin">
        <color indexed="64"/>
      </right>
      <top/>
      <bottom/>
      <diagonal/>
    </border>
  </borders>
  <cellStyleXfs count="6">
    <xf numFmtId="0" fontId="0" fillId="0" borderId="0"/>
    <xf numFmtId="165" fontId="1" fillId="0" borderId="0" applyFont="0" applyFill="0" applyBorder="0" applyAlignment="0" applyProtection="0"/>
    <xf numFmtId="0" fontId="1" fillId="0" borderId="0"/>
    <xf numFmtId="0" fontId="1" fillId="0" borderId="0"/>
    <xf numFmtId="0" fontId="1" fillId="0" borderId="0"/>
    <xf numFmtId="0" fontId="3" fillId="0" borderId="0"/>
  </cellStyleXfs>
  <cellXfs count="175">
    <xf numFmtId="0" fontId="0" fillId="0" borderId="0" xfId="0"/>
    <xf numFmtId="0" fontId="0" fillId="0" borderId="0" xfId="0" applyAlignment="1">
      <alignment horizontal="center"/>
    </xf>
    <xf numFmtId="0" fontId="7" fillId="0" borderId="0" xfId="0" applyFont="1"/>
    <xf numFmtId="0" fontId="8" fillId="4" borderId="0" xfId="0" applyFont="1" applyFill="1" applyAlignment="1">
      <alignment horizontal="center" vertical="center"/>
    </xf>
    <xf numFmtId="4" fontId="6" fillId="6" borderId="1" xfId="0" applyNumberFormat="1" applyFont="1" applyFill="1" applyBorder="1"/>
    <xf numFmtId="0" fontId="0" fillId="4" borderId="0" xfId="0" applyFill="1"/>
    <xf numFmtId="0" fontId="5" fillId="4" borderId="1" xfId="0" applyFont="1" applyFill="1" applyBorder="1" applyAlignment="1">
      <alignment horizontal="center" vertical="center"/>
    </xf>
    <xf numFmtId="0" fontId="0" fillId="4" borderId="1" xfId="0" applyFill="1" applyBorder="1" applyAlignment="1">
      <alignment horizontal="center" vertical="center"/>
    </xf>
    <xf numFmtId="0" fontId="4" fillId="4" borderId="1" xfId="0" applyFont="1" applyFill="1" applyBorder="1" applyAlignment="1">
      <alignment horizontal="center" vertical="center"/>
    </xf>
    <xf numFmtId="0" fontId="0" fillId="3" borderId="1" xfId="0" applyFill="1" applyBorder="1" applyAlignment="1">
      <alignment horizontal="center" vertical="center"/>
    </xf>
    <xf numFmtId="0" fontId="0" fillId="3" borderId="0" xfId="0" applyFill="1"/>
    <xf numFmtId="0" fontId="0" fillId="7" borderId="1" xfId="0" applyFill="1" applyBorder="1" applyAlignment="1">
      <alignment horizontal="center" vertical="center"/>
    </xf>
    <xf numFmtId="0" fontId="0" fillId="7" borderId="0" xfId="0" applyFill="1"/>
    <xf numFmtId="4" fontId="2" fillId="2" borderId="1" xfId="0" applyNumberFormat="1" applyFont="1" applyFill="1" applyBorder="1" applyAlignment="1">
      <alignment horizontal="center" vertical="center" wrapText="1"/>
    </xf>
    <xf numFmtId="0" fontId="0" fillId="4" borderId="1" xfId="0" applyFill="1" applyBorder="1"/>
    <xf numFmtId="4" fontId="2" fillId="2" borderId="1" xfId="0" applyNumberFormat="1" applyFont="1" applyFill="1" applyBorder="1" applyAlignment="1">
      <alignment horizontal="right" vertical="center" wrapText="1"/>
    </xf>
    <xf numFmtId="0" fontId="0" fillId="8" borderId="1" xfId="0" applyFill="1" applyBorder="1" applyAlignment="1">
      <alignment horizontal="center" vertical="center"/>
    </xf>
    <xf numFmtId="0" fontId="0" fillId="8" borderId="0" xfId="0" applyFill="1"/>
    <xf numFmtId="0" fontId="4" fillId="4" borderId="1" xfId="0" applyFont="1" applyFill="1" applyBorder="1"/>
    <xf numFmtId="0" fontId="7" fillId="4" borderId="0" xfId="0" applyFont="1" applyFill="1" applyAlignment="1">
      <alignment vertical="center"/>
    </xf>
    <xf numFmtId="0" fontId="7" fillId="0" borderId="0" xfId="0" applyFont="1" applyAlignment="1">
      <alignment vertical="center"/>
    </xf>
    <xf numFmtId="0" fontId="0" fillId="0" borderId="0" xfId="0" applyAlignment="1">
      <alignment wrapText="1"/>
    </xf>
    <xf numFmtId="0" fontId="3" fillId="4" borderId="0" xfId="0" applyFont="1" applyFill="1" applyAlignment="1">
      <alignment wrapText="1"/>
    </xf>
    <xf numFmtId="0" fontId="9" fillId="0" borderId="0" xfId="0" applyFont="1"/>
    <xf numFmtId="0" fontId="1" fillId="0" borderId="0" xfId="4" quotePrefix="1"/>
    <xf numFmtId="0" fontId="1" fillId="0" borderId="0" xfId="4"/>
    <xf numFmtId="0" fontId="4" fillId="4" borderId="0" xfId="0" applyFont="1" applyFill="1"/>
    <xf numFmtId="0" fontId="3" fillId="0" borderId="0" xfId="5"/>
    <xf numFmtId="0" fontId="0" fillId="0" borderId="0" xfId="0" applyAlignment="1">
      <alignment vertical="center"/>
    </xf>
    <xf numFmtId="2" fontId="1" fillId="0" borderId="0" xfId="4" applyNumberFormat="1"/>
    <xf numFmtId="0" fontId="3" fillId="0" borderId="0" xfId="0" applyFont="1" applyAlignment="1">
      <alignment wrapText="1"/>
    </xf>
    <xf numFmtId="49" fontId="7" fillId="0" borderId="0" xfId="0" applyNumberFormat="1" applyFont="1"/>
    <xf numFmtId="49" fontId="1" fillId="0" borderId="0" xfId="4" applyNumberFormat="1"/>
    <xf numFmtId="44" fontId="1" fillId="0" borderId="0" xfId="4" applyNumberFormat="1"/>
    <xf numFmtId="2" fontId="4" fillId="4" borderId="0" xfId="0" applyNumberFormat="1" applyFont="1" applyFill="1" applyAlignment="1">
      <alignment horizontal="center" vertical="center"/>
    </xf>
    <xf numFmtId="2" fontId="10" fillId="0" borderId="0" xfId="4" applyNumberFormat="1" applyFont="1" applyAlignment="1">
      <alignment horizontal="center" vertical="center"/>
    </xf>
    <xf numFmtId="0" fontId="11" fillId="0" borderId="0" xfId="0" applyFont="1"/>
    <xf numFmtId="0" fontId="12" fillId="0" borderId="0" xfId="0" applyFont="1" applyAlignment="1">
      <alignment horizontal="center"/>
    </xf>
    <xf numFmtId="0" fontId="12" fillId="0" borderId="0" xfId="0" applyFont="1" applyAlignment="1">
      <alignment wrapText="1"/>
    </xf>
    <xf numFmtId="0" fontId="12" fillId="0" borderId="0" xfId="0" applyFont="1"/>
    <xf numFmtId="0" fontId="12" fillId="0" borderId="0" xfId="0" applyFont="1" applyAlignment="1">
      <alignment vertical="center"/>
    </xf>
    <xf numFmtId="0" fontId="13" fillId="0" borderId="0" xfId="0" applyFont="1"/>
    <xf numFmtId="49" fontId="13" fillId="0" borderId="0" xfId="0" applyNumberFormat="1" applyFont="1"/>
    <xf numFmtId="0" fontId="12" fillId="4" borderId="0" xfId="0" applyFont="1" applyFill="1"/>
    <xf numFmtId="0" fontId="14" fillId="4" borderId="0" xfId="0" applyFont="1" applyFill="1"/>
    <xf numFmtId="0" fontId="11" fillId="0" borderId="0" xfId="0" applyFont="1" applyAlignment="1">
      <alignment vertical="center"/>
    </xf>
    <xf numFmtId="0" fontId="14" fillId="0" borderId="0" xfId="0" applyFont="1" applyAlignment="1">
      <alignment wrapText="1"/>
    </xf>
    <xf numFmtId="0" fontId="14" fillId="0" borderId="0" xfId="0" applyFont="1" applyAlignment="1">
      <alignment vertical="center" wrapText="1"/>
    </xf>
    <xf numFmtId="49" fontId="14" fillId="0" borderId="0" xfId="0" applyNumberFormat="1" applyFont="1" applyAlignment="1">
      <alignment wrapText="1"/>
    </xf>
    <xf numFmtId="0" fontId="16" fillId="0" borderId="0" xfId="0" applyFont="1"/>
    <xf numFmtId="0" fontId="16" fillId="0" borderId="0" xfId="0" applyFont="1" applyAlignment="1">
      <alignment wrapText="1"/>
    </xf>
    <xf numFmtId="0" fontId="16" fillId="0" borderId="0" xfId="0" applyFont="1" applyAlignment="1">
      <alignment vertical="center"/>
    </xf>
    <xf numFmtId="49" fontId="16" fillId="0" borderId="0" xfId="0" applyNumberFormat="1" applyFont="1"/>
    <xf numFmtId="0" fontId="17" fillId="4" borderId="0" xfId="0" applyFont="1" applyFill="1" applyAlignment="1">
      <alignment horizontal="center" vertical="center"/>
    </xf>
    <xf numFmtId="0" fontId="17" fillId="4" borderId="0" xfId="0" applyFont="1" applyFill="1" applyAlignment="1">
      <alignment horizontal="center" vertical="center" wrapText="1"/>
    </xf>
    <xf numFmtId="49" fontId="17" fillId="4" borderId="0" xfId="0" applyNumberFormat="1" applyFont="1" applyFill="1" applyAlignment="1">
      <alignment horizontal="center" vertical="center"/>
    </xf>
    <xf numFmtId="49" fontId="18" fillId="7" borderId="14" xfId="2" applyNumberFormat="1" applyFont="1" applyFill="1" applyBorder="1" applyAlignment="1">
      <alignment horizontal="center" vertical="center" wrapText="1"/>
    </xf>
    <xf numFmtId="43" fontId="13" fillId="0" borderId="0" xfId="0" applyNumberFormat="1" applyFont="1" applyAlignment="1">
      <alignment vertical="center"/>
    </xf>
    <xf numFmtId="0" fontId="13" fillId="4" borderId="0" xfId="0" applyFont="1" applyFill="1" applyAlignment="1">
      <alignment vertical="center"/>
    </xf>
    <xf numFmtId="43" fontId="13" fillId="4" borderId="0" xfId="0" applyNumberFormat="1" applyFont="1" applyFill="1" applyAlignment="1">
      <alignment vertical="center"/>
    </xf>
    <xf numFmtId="0" fontId="12" fillId="0" borderId="0" xfId="5" quotePrefix="1" applyFont="1"/>
    <xf numFmtId="0" fontId="12" fillId="0" borderId="0" xfId="5" applyFont="1"/>
    <xf numFmtId="0" fontId="12" fillId="0" borderId="0" xfId="5" applyFont="1" applyAlignment="1">
      <alignment vertical="center"/>
    </xf>
    <xf numFmtId="14" fontId="12" fillId="0" borderId="0" xfId="5" applyNumberFormat="1" applyFont="1"/>
    <xf numFmtId="49" fontId="12" fillId="0" borderId="0" xfId="5" applyNumberFormat="1" applyFont="1"/>
    <xf numFmtId="0" fontId="20" fillId="0" borderId="11" xfId="2" quotePrefix="1" applyFont="1" applyBorder="1" applyAlignment="1">
      <alignment horizontal="center" vertical="center"/>
    </xf>
    <xf numFmtId="2" fontId="20" fillId="0" borderId="2" xfId="0" applyNumberFormat="1" applyFont="1" applyBorder="1" applyAlignment="1">
      <alignment horizontal="center" vertical="center"/>
    </xf>
    <xf numFmtId="0" fontId="13" fillId="0" borderId="0" xfId="0" applyFont="1" applyAlignment="1">
      <alignment vertical="center"/>
    </xf>
    <xf numFmtId="43" fontId="12" fillId="0" borderId="0" xfId="0" applyNumberFormat="1" applyFont="1" applyAlignment="1">
      <alignment wrapText="1"/>
    </xf>
    <xf numFmtId="166" fontId="13" fillId="0" borderId="1" xfId="0" applyNumberFormat="1" applyFont="1" applyBorder="1" applyAlignment="1">
      <alignment horizontal="center" vertical="center"/>
    </xf>
    <xf numFmtId="0" fontId="12" fillId="0" borderId="1" xfId="0" applyFont="1" applyBorder="1" applyAlignment="1">
      <alignment horizontal="center" vertical="center"/>
    </xf>
    <xf numFmtId="14" fontId="13" fillId="0" borderId="1" xfId="0" applyNumberFormat="1" applyFont="1" applyBorder="1" applyAlignment="1">
      <alignment horizontal="center" vertical="center"/>
    </xf>
    <xf numFmtId="164" fontId="20" fillId="0" borderId="1" xfId="0" applyNumberFormat="1" applyFont="1" applyBorder="1" applyAlignment="1">
      <alignment horizontal="center" vertical="center"/>
    </xf>
    <xf numFmtId="49" fontId="13" fillId="0" borderId="6" xfId="0" applyNumberFormat="1" applyFont="1" applyBorder="1" applyAlignment="1">
      <alignment horizontal="center" vertical="center"/>
    </xf>
    <xf numFmtId="164" fontId="20" fillId="0" borderId="8" xfId="0" applyNumberFormat="1" applyFont="1" applyBorder="1" applyAlignment="1">
      <alignment horizontal="center" vertical="center"/>
    </xf>
    <xf numFmtId="0" fontId="22" fillId="0" borderId="2" xfId="2" applyFont="1" applyBorder="1" applyAlignment="1">
      <alignment horizontal="center" vertical="center"/>
    </xf>
    <xf numFmtId="1" fontId="20" fillId="0" borderId="5" xfId="2" quotePrefix="1" applyNumberFormat="1" applyFont="1" applyBorder="1" applyAlignment="1">
      <alignment horizontal="center" vertical="center"/>
    </xf>
    <xf numFmtId="44" fontId="18" fillId="3" borderId="12" xfId="0" applyNumberFormat="1" applyFont="1" applyFill="1" applyBorder="1" applyAlignment="1">
      <alignment horizontal="center" vertical="center"/>
    </xf>
    <xf numFmtId="43" fontId="25" fillId="3" borderId="10" xfId="0" applyNumberFormat="1" applyFont="1" applyFill="1" applyBorder="1" applyAlignment="1">
      <alignment vertical="center"/>
    </xf>
    <xf numFmtId="44" fontId="25" fillId="3" borderId="21" xfId="0" applyNumberFormat="1" applyFont="1" applyFill="1" applyBorder="1" applyAlignment="1">
      <alignment horizontal="center" vertical="center"/>
    </xf>
    <xf numFmtId="0" fontId="13" fillId="0" borderId="2" xfId="2" applyFont="1" applyBorder="1" applyAlignment="1">
      <alignment horizontal="center" vertical="center"/>
    </xf>
    <xf numFmtId="0" fontId="13" fillId="0" borderId="1" xfId="2" applyFont="1" applyBorder="1" applyAlignment="1">
      <alignment horizontal="center" vertical="center" wrapText="1"/>
    </xf>
    <xf numFmtId="166" fontId="13" fillId="0" borderId="8" xfId="0" applyNumberFormat="1" applyFont="1" applyBorder="1" applyAlignment="1">
      <alignment horizontal="center" vertical="center"/>
    </xf>
    <xf numFmtId="14" fontId="13" fillId="0" borderId="8" xfId="0" applyNumberFormat="1" applyFont="1" applyBorder="1" applyAlignment="1">
      <alignment horizontal="center" vertical="center"/>
    </xf>
    <xf numFmtId="49" fontId="13" fillId="0" borderId="7" xfId="0" applyNumberFormat="1" applyFont="1" applyBorder="1" applyAlignment="1">
      <alignment horizontal="center" vertical="center"/>
    </xf>
    <xf numFmtId="0" fontId="29" fillId="0" borderId="1" xfId="0" applyFont="1" applyBorder="1"/>
    <xf numFmtId="44" fontId="29" fillId="0" borderId="1" xfId="0" applyNumberFormat="1" applyFont="1" applyBorder="1"/>
    <xf numFmtId="0" fontId="29" fillId="0" borderId="0" xfId="0" applyFont="1"/>
    <xf numFmtId="0" fontId="29" fillId="0" borderId="2" xfId="0" applyFont="1" applyBorder="1"/>
    <xf numFmtId="44" fontId="29" fillId="0" borderId="2" xfId="0" applyNumberFormat="1" applyFont="1" applyBorder="1"/>
    <xf numFmtId="44" fontId="29" fillId="10" borderId="23" xfId="0" applyNumberFormat="1" applyFont="1" applyFill="1" applyBorder="1"/>
    <xf numFmtId="0" fontId="29" fillId="0" borderId="8" xfId="0" applyFont="1" applyBorder="1"/>
    <xf numFmtId="0" fontId="29" fillId="9" borderId="3" xfId="0" applyFont="1" applyFill="1" applyBorder="1" applyAlignment="1">
      <alignment horizontal="center"/>
    </xf>
    <xf numFmtId="0" fontId="12" fillId="0" borderId="1" xfId="0" applyFont="1" applyBorder="1" applyAlignment="1">
      <alignment horizontal="center" vertical="center" wrapText="1"/>
    </xf>
    <xf numFmtId="49" fontId="17" fillId="0" borderId="0" xfId="0" applyNumberFormat="1" applyFont="1" applyAlignment="1">
      <alignment horizontal="center" vertical="center"/>
    </xf>
    <xf numFmtId="0" fontId="30" fillId="0" borderId="1" xfId="0" applyFont="1" applyBorder="1" applyAlignment="1">
      <alignment horizontal="center" vertical="center" wrapText="1"/>
    </xf>
    <xf numFmtId="0" fontId="22" fillId="0" borderId="1" xfId="2" applyFont="1" applyBorder="1" applyAlignment="1">
      <alignment horizontal="center" vertical="center" wrapText="1"/>
    </xf>
    <xf numFmtId="166" fontId="22" fillId="0" borderId="8" xfId="0" applyNumberFormat="1" applyFont="1" applyBorder="1" applyAlignment="1">
      <alignment horizontal="center" vertical="center"/>
    </xf>
    <xf numFmtId="0" fontId="30" fillId="0" borderId="1" xfId="0" applyFont="1" applyBorder="1" applyAlignment="1">
      <alignment horizontal="center" vertical="center"/>
    </xf>
    <xf numFmtId="14" fontId="22" fillId="0" borderId="8" xfId="0" applyNumberFormat="1" applyFont="1" applyBorder="1" applyAlignment="1">
      <alignment horizontal="center" vertical="center"/>
    </xf>
    <xf numFmtId="49" fontId="22" fillId="0" borderId="7" xfId="0" applyNumberFormat="1" applyFont="1" applyBorder="1" applyAlignment="1">
      <alignment horizontal="center" vertical="center"/>
    </xf>
    <xf numFmtId="164" fontId="21" fillId="0" borderId="1" xfId="0" applyNumberFormat="1" applyFont="1" applyBorder="1" applyAlignment="1">
      <alignment horizontal="center" vertical="center"/>
    </xf>
    <xf numFmtId="164" fontId="21" fillId="0" borderId="8" xfId="0" applyNumberFormat="1" applyFont="1" applyBorder="1" applyAlignment="1">
      <alignment horizontal="center" vertical="center"/>
    </xf>
    <xf numFmtId="44" fontId="31" fillId="3" borderId="12" xfId="0" applyNumberFormat="1" applyFont="1" applyFill="1" applyBorder="1" applyAlignment="1">
      <alignment horizontal="center" vertical="center"/>
    </xf>
    <xf numFmtId="43" fontId="22" fillId="0" borderId="0" xfId="0" applyNumberFormat="1" applyFont="1" applyAlignment="1">
      <alignment vertical="center"/>
    </xf>
    <xf numFmtId="0" fontId="22" fillId="0" borderId="0" xfId="0" applyFont="1" applyAlignment="1">
      <alignment vertical="center"/>
    </xf>
    <xf numFmtId="43" fontId="30" fillId="0" borderId="0" xfId="0" applyNumberFormat="1" applyFont="1" applyAlignment="1">
      <alignment wrapText="1"/>
    </xf>
    <xf numFmtId="0" fontId="32" fillId="0" borderId="0" xfId="0" applyFont="1" applyAlignment="1">
      <alignment vertical="center"/>
    </xf>
    <xf numFmtId="0" fontId="22" fillId="0" borderId="8" xfId="2" applyFont="1" applyBorder="1" applyAlignment="1">
      <alignment horizontal="center" vertical="center"/>
    </xf>
    <xf numFmtId="43" fontId="21" fillId="0" borderId="0" xfId="0" applyNumberFormat="1" applyFont="1" applyAlignment="1">
      <alignment vertical="center"/>
    </xf>
    <xf numFmtId="0" fontId="21" fillId="0" borderId="0" xfId="0" applyFont="1" applyAlignment="1">
      <alignment vertical="center"/>
    </xf>
    <xf numFmtId="43" fontId="23" fillId="0" borderId="0" xfId="0" applyNumberFormat="1" applyFont="1" applyAlignment="1">
      <alignment wrapText="1"/>
    </xf>
    <xf numFmtId="0" fontId="32" fillId="3" borderId="0" xfId="0" applyFont="1" applyFill="1" applyAlignment="1">
      <alignment vertical="center"/>
    </xf>
    <xf numFmtId="49" fontId="22" fillId="11" borderId="7" xfId="0" applyNumberFormat="1" applyFont="1" applyFill="1" applyBorder="1" applyAlignment="1">
      <alignment horizontal="center" vertical="center"/>
    </xf>
    <xf numFmtId="0" fontId="12" fillId="0" borderId="8" xfId="0" applyFont="1" applyBorder="1" applyAlignment="1">
      <alignment horizontal="center" vertical="center"/>
    </xf>
    <xf numFmtId="0" fontId="30" fillId="0" borderId="8" xfId="0" applyFont="1" applyBorder="1" applyAlignment="1">
      <alignment horizontal="center" vertical="center"/>
    </xf>
    <xf numFmtId="0" fontId="13" fillId="0" borderId="19" xfId="0" applyFont="1" applyBorder="1" applyAlignment="1">
      <alignment horizontal="left" vertical="center" wrapText="1"/>
    </xf>
    <xf numFmtId="0" fontId="13" fillId="0" borderId="20" xfId="0" applyFont="1" applyBorder="1" applyAlignment="1">
      <alignment horizontal="left" vertical="center" wrapText="1"/>
    </xf>
    <xf numFmtId="0" fontId="22" fillId="0" borderId="8" xfId="2" applyFont="1" applyBorder="1" applyAlignment="1">
      <alignment horizontal="center" vertical="center" wrapText="1"/>
    </xf>
    <xf numFmtId="44" fontId="31" fillId="3" borderId="24" xfId="0" applyNumberFormat="1" applyFont="1" applyFill="1" applyBorder="1" applyAlignment="1">
      <alignment horizontal="center" vertical="center"/>
    </xf>
    <xf numFmtId="0" fontId="15" fillId="0" borderId="0" xfId="0" applyFont="1" applyAlignment="1">
      <alignment horizontal="center" wrapText="1"/>
    </xf>
    <xf numFmtId="44" fontId="25" fillId="3" borderId="3" xfId="0" applyNumberFormat="1" applyFont="1" applyFill="1" applyBorder="1" applyAlignment="1">
      <alignment horizontal="center" vertical="center"/>
    </xf>
    <xf numFmtId="0" fontId="20" fillId="7" borderId="18" xfId="0" applyFont="1" applyFill="1" applyBorder="1" applyAlignment="1">
      <alignment horizontal="center" vertical="center"/>
    </xf>
    <xf numFmtId="0" fontId="20" fillId="7" borderId="25" xfId="0" applyFont="1" applyFill="1" applyBorder="1" applyAlignment="1">
      <alignment horizontal="center" vertical="center"/>
    </xf>
    <xf numFmtId="0" fontId="20" fillId="0" borderId="18" xfId="0" applyFont="1" applyBorder="1" applyAlignment="1">
      <alignment horizontal="center" vertical="center"/>
    </xf>
    <xf numFmtId="0" fontId="20" fillId="0" borderId="25" xfId="0" applyFont="1" applyBorder="1" applyAlignment="1">
      <alignment horizontal="center" vertical="center"/>
    </xf>
    <xf numFmtId="0" fontId="13" fillId="0" borderId="11" xfId="0" applyFont="1" applyBorder="1" applyAlignment="1">
      <alignment horizontal="left" vertical="center" wrapText="1"/>
    </xf>
    <xf numFmtId="0" fontId="13" fillId="0" borderId="2" xfId="2" applyFont="1" applyBorder="1" applyAlignment="1">
      <alignment horizontal="center" vertical="center" wrapText="1"/>
    </xf>
    <xf numFmtId="166" fontId="13" fillId="0" borderId="2" xfId="0" applyNumberFormat="1" applyFont="1" applyBorder="1" applyAlignment="1">
      <alignment horizontal="center" vertical="center"/>
    </xf>
    <xf numFmtId="0" fontId="12" fillId="0" borderId="2" xfId="0" applyFont="1" applyBorder="1" applyAlignment="1">
      <alignment horizontal="center" vertical="center"/>
    </xf>
    <xf numFmtId="0" fontId="12" fillId="0" borderId="2" xfId="0" applyFont="1" applyBorder="1" applyAlignment="1">
      <alignment horizontal="center" vertical="center" wrapText="1"/>
    </xf>
    <xf numFmtId="14" fontId="13" fillId="0" borderId="2" xfId="0" applyNumberFormat="1" applyFont="1" applyBorder="1" applyAlignment="1">
      <alignment horizontal="center" vertical="center"/>
    </xf>
    <xf numFmtId="49" fontId="13" fillId="0" borderId="5" xfId="0" applyNumberFormat="1" applyFont="1" applyBorder="1" applyAlignment="1">
      <alignment horizontal="center" vertical="center"/>
    </xf>
    <xf numFmtId="164" fontId="20" fillId="0" borderId="2" xfId="0" applyNumberFormat="1" applyFont="1" applyBorder="1" applyAlignment="1">
      <alignment horizontal="center" vertical="center"/>
    </xf>
    <xf numFmtId="0" fontId="26" fillId="0" borderId="0" xfId="0" applyFont="1" applyAlignment="1">
      <alignment horizontal="center" wrapText="1"/>
    </xf>
    <xf numFmtId="0" fontId="27" fillId="0" borderId="0" xfId="0" applyFont="1" applyAlignment="1">
      <alignment horizontal="center" wrapText="1"/>
    </xf>
    <xf numFmtId="1" fontId="20" fillId="7" borderId="1" xfId="0" applyNumberFormat="1" applyFont="1" applyFill="1" applyBorder="1" applyAlignment="1">
      <alignment horizontal="center" vertical="center"/>
    </xf>
    <xf numFmtId="0" fontId="20" fillId="0" borderId="1" xfId="0" applyFont="1" applyBorder="1" applyAlignment="1">
      <alignment horizontal="center" vertical="center"/>
    </xf>
    <xf numFmtId="49" fontId="18" fillId="12" borderId="14" xfId="2" applyNumberFormat="1" applyFont="1" applyFill="1" applyBorder="1" applyAlignment="1">
      <alignment horizontal="center" vertical="center" wrapText="1"/>
    </xf>
    <xf numFmtId="49" fontId="18" fillId="13" borderId="14" xfId="2" applyNumberFormat="1" applyFont="1" applyFill="1" applyBorder="1" applyAlignment="1">
      <alignment horizontal="center" vertical="center" wrapText="1"/>
    </xf>
    <xf numFmtId="0" fontId="19" fillId="13" borderId="15" xfId="2" applyFont="1" applyFill="1" applyBorder="1" applyAlignment="1">
      <alignment horizontal="center" vertical="center" wrapText="1"/>
    </xf>
    <xf numFmtId="49" fontId="19" fillId="13" borderId="15" xfId="2" applyNumberFormat="1" applyFont="1" applyFill="1" applyBorder="1" applyAlignment="1">
      <alignment horizontal="center" vertical="center" wrapText="1"/>
    </xf>
    <xf numFmtId="0" fontId="19" fillId="13" borderId="13" xfId="2" applyFont="1" applyFill="1" applyBorder="1" applyAlignment="1">
      <alignment horizontal="center" vertical="center" wrapText="1"/>
    </xf>
    <xf numFmtId="0" fontId="18" fillId="13" borderId="14" xfId="2" applyFont="1" applyFill="1" applyBorder="1" applyAlignment="1">
      <alignment horizontal="center" vertical="center" wrapText="1"/>
    </xf>
    <xf numFmtId="0" fontId="11" fillId="13" borderId="14" xfId="2" applyFont="1" applyFill="1" applyBorder="1" applyAlignment="1">
      <alignment horizontal="center" vertical="center" wrapText="1"/>
    </xf>
    <xf numFmtId="0" fontId="11" fillId="13" borderId="9" xfId="2" applyFont="1" applyFill="1" applyBorder="1" applyAlignment="1">
      <alignment horizontal="center" vertical="center" wrapText="1"/>
    </xf>
    <xf numFmtId="0" fontId="18" fillId="13" borderId="15" xfId="2" applyFont="1" applyFill="1" applyBorder="1" applyAlignment="1">
      <alignment horizontal="center" vertical="center" wrapText="1"/>
    </xf>
    <xf numFmtId="49" fontId="18" fillId="13" borderId="15" xfId="2" applyNumberFormat="1" applyFont="1" applyFill="1" applyBorder="1" applyAlignment="1">
      <alignment horizontal="center" vertical="center" wrapText="1"/>
    </xf>
    <xf numFmtId="0" fontId="18" fillId="13" borderId="13" xfId="2" applyFont="1" applyFill="1" applyBorder="1" applyAlignment="1">
      <alignment horizontal="center" vertical="center" wrapText="1"/>
    </xf>
    <xf numFmtId="0" fontId="20" fillId="0" borderId="2" xfId="0" applyFont="1" applyBorder="1" applyAlignment="1">
      <alignment horizontal="center" vertical="center"/>
    </xf>
    <xf numFmtId="0" fontId="24" fillId="13" borderId="13" xfId="2" quotePrefix="1" applyFont="1" applyFill="1" applyBorder="1" applyAlignment="1">
      <alignment horizontal="center" vertical="center"/>
    </xf>
    <xf numFmtId="1" fontId="20" fillId="13" borderId="23" xfId="0" applyNumberFormat="1" applyFont="1" applyFill="1" applyBorder="1" applyAlignment="1">
      <alignment horizontal="center" vertical="center"/>
    </xf>
    <xf numFmtId="1" fontId="20" fillId="13" borderId="1" xfId="0" applyNumberFormat="1" applyFont="1" applyFill="1" applyBorder="1" applyAlignment="1">
      <alignment horizontal="center" vertical="center"/>
    </xf>
    <xf numFmtId="43" fontId="14" fillId="13" borderId="10" xfId="0" applyNumberFormat="1" applyFont="1" applyFill="1" applyBorder="1" applyAlignment="1">
      <alignment vertical="center"/>
    </xf>
    <xf numFmtId="43" fontId="14" fillId="13" borderId="21" xfId="0" applyNumberFormat="1" applyFont="1" applyFill="1" applyBorder="1" applyAlignment="1">
      <alignment vertical="center"/>
    </xf>
    <xf numFmtId="2" fontId="20" fillId="13" borderId="18" xfId="0" applyNumberFormat="1" applyFont="1" applyFill="1" applyBorder="1" applyAlignment="1">
      <alignment horizontal="center" vertical="center"/>
    </xf>
    <xf numFmtId="2" fontId="20" fillId="13" borderId="2" xfId="0" applyNumberFormat="1" applyFont="1" applyFill="1" applyBorder="1" applyAlignment="1">
      <alignment horizontal="center" vertical="center"/>
    </xf>
    <xf numFmtId="44" fontId="14" fillId="13" borderId="2" xfId="0" applyNumberFormat="1" applyFont="1" applyFill="1" applyBorder="1" applyAlignment="1">
      <alignment horizontal="center" vertical="center"/>
    </xf>
    <xf numFmtId="0" fontId="10" fillId="0" borderId="0" xfId="4" applyFont="1" applyAlignment="1">
      <alignment horizontal="center" vertical="center"/>
    </xf>
    <xf numFmtId="0" fontId="28" fillId="0" borderId="0" xfId="0" applyFont="1" applyAlignment="1">
      <alignment horizontal="center" wrapText="1"/>
    </xf>
    <xf numFmtId="0" fontId="24" fillId="13" borderId="4" xfId="2" quotePrefix="1" applyFont="1" applyFill="1" applyBorder="1" applyAlignment="1">
      <alignment horizontal="center" vertical="center"/>
    </xf>
    <xf numFmtId="0" fontId="24" fillId="13" borderId="15" xfId="2" quotePrefix="1" applyFont="1" applyFill="1" applyBorder="1" applyAlignment="1">
      <alignment horizontal="center" vertical="center"/>
    </xf>
    <xf numFmtId="0" fontId="19" fillId="13" borderId="4" xfId="2" applyFont="1" applyFill="1" applyBorder="1" applyAlignment="1">
      <alignment horizontal="center" vertical="center" wrapText="1"/>
    </xf>
    <xf numFmtId="0" fontId="19" fillId="13" borderId="15" xfId="2" applyFont="1" applyFill="1" applyBorder="1" applyAlignment="1">
      <alignment horizontal="center" vertical="center" wrapText="1"/>
    </xf>
    <xf numFmtId="0" fontId="18" fillId="13" borderId="4" xfId="2" applyFont="1" applyFill="1" applyBorder="1" applyAlignment="1">
      <alignment horizontal="center" vertical="center" wrapText="1"/>
    </xf>
    <xf numFmtId="0" fontId="18" fillId="13" borderId="15" xfId="2" applyFont="1" applyFill="1" applyBorder="1" applyAlignment="1">
      <alignment horizontal="center" vertical="center" wrapText="1"/>
    </xf>
    <xf numFmtId="43" fontId="25" fillId="3" borderId="4" xfId="0" applyNumberFormat="1" applyFont="1" applyFill="1" applyBorder="1" applyAlignment="1">
      <alignment horizontal="center" vertical="center" wrapText="1"/>
    </xf>
    <xf numFmtId="43" fontId="25" fillId="3" borderId="15" xfId="0" applyNumberFormat="1" applyFont="1" applyFill="1" applyBorder="1" applyAlignment="1">
      <alignment horizontal="center" vertical="center" wrapText="1"/>
    </xf>
    <xf numFmtId="43" fontId="25" fillId="3" borderId="13" xfId="0" applyNumberFormat="1" applyFont="1" applyFill="1" applyBorder="1" applyAlignment="1">
      <alignment horizontal="center" vertical="center" wrapText="1"/>
    </xf>
    <xf numFmtId="0" fontId="29" fillId="9" borderId="16" xfId="0" applyFont="1" applyFill="1" applyBorder="1" applyAlignment="1">
      <alignment horizontal="center"/>
    </xf>
    <xf numFmtId="0" fontId="29" fillId="9" borderId="17" xfId="0" applyFont="1" applyFill="1" applyBorder="1" applyAlignment="1">
      <alignment horizontal="center"/>
    </xf>
    <xf numFmtId="0" fontId="29" fillId="9" borderId="22" xfId="0" applyFont="1" applyFill="1" applyBorder="1" applyAlignment="1">
      <alignment horizontal="center"/>
    </xf>
    <xf numFmtId="17" fontId="4" fillId="5" borderId="1" xfId="0" applyNumberFormat="1" applyFont="1" applyFill="1" applyBorder="1" applyAlignment="1">
      <alignment horizontal="center"/>
    </xf>
    <xf numFmtId="0" fontId="4" fillId="5" borderId="1" xfId="0" applyFont="1" applyFill="1" applyBorder="1" applyAlignment="1">
      <alignment horizontal="center"/>
    </xf>
    <xf numFmtId="0" fontId="0" fillId="4" borderId="0" xfId="0" applyFill="1" applyAlignment="1">
      <alignment horizontal="left"/>
    </xf>
  </cellXfs>
  <cellStyles count="6">
    <cellStyle name="Cancel" xfId="4" xr:uid="{00000000-0005-0000-0000-000000000000}"/>
    <cellStyle name="Euro" xfId="1" xr:uid="{00000000-0005-0000-0000-000001000000}"/>
    <cellStyle name="Normal" xfId="0" builtinId="0"/>
    <cellStyle name="Normal 2" xfId="2" xr:uid="{00000000-0005-0000-0000-000003000000}"/>
    <cellStyle name="Normal 3" xfId="3" xr:uid="{00000000-0005-0000-0000-000004000000}"/>
    <cellStyle name="Normal 9" xfId="5" xr:uid="{00000000-0005-0000-0000-000005000000}"/>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FF0000"/>
      <color rgb="FFFFFFCC"/>
      <color rgb="FFFF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23" Type="http://schemas.microsoft.com/office/2017/10/relationships/person" Target="NULL"/><Relationship Id="rId10" Type="http://schemas.openxmlformats.org/officeDocument/2006/relationships/calcChain" Target="calcChain.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619124</xdr:colOff>
      <xdr:row>1</xdr:row>
      <xdr:rowOff>11907</xdr:rowOff>
    </xdr:from>
    <xdr:to>
      <xdr:col>2</xdr:col>
      <xdr:colOff>2690813</xdr:colOff>
      <xdr:row>4</xdr:row>
      <xdr:rowOff>47626</xdr:rowOff>
    </xdr:to>
    <xdr:pic>
      <xdr:nvPicPr>
        <xdr:cNvPr id="3" name="Imagen 2">
          <a:extLst>
            <a:ext uri="{FF2B5EF4-FFF2-40B4-BE49-F238E27FC236}">
              <a16:creationId xmlns:a16="http://schemas.microsoft.com/office/drawing/2014/main" id="{CCB2A4A8-D5C3-7300-94DD-15B3B28FC836}"/>
            </a:ext>
          </a:extLst>
        </xdr:cNvPr>
        <xdr:cNvPicPr>
          <a:picLocks noChangeAspect="1"/>
        </xdr:cNvPicPr>
      </xdr:nvPicPr>
      <xdr:blipFill>
        <a:blip xmlns:r="http://schemas.openxmlformats.org/officeDocument/2006/relationships" r:embed="rId1"/>
        <a:stretch>
          <a:fillRect/>
        </a:stretch>
      </xdr:blipFill>
      <xdr:spPr>
        <a:xfrm>
          <a:off x="1452562" y="214313"/>
          <a:ext cx="2071689" cy="202406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Azelcar%20Consultores%20Generales%20SAC/Personal/boleta%20de%20pago%20const.%20civil%202022.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Usuario\Desktop\PLANILLA%20II%20QUINCENA\PAGO%20HABERES%20ENERO%202023%20II%20QUINCENA.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Azelcar%20Consultores%20Generales%20SAC/Personal/Obreros/O%20-%2004.2022/Planilla%20Abril%20Tasa%20Salarial%20-%20Sindicat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RABAJADORES"/>
      <sheetName val="ACTIVOS"/>
      <sheetName val="BOLETAS"/>
    </sheetNames>
    <sheetDataSet>
      <sheetData sheetId="0"/>
      <sheetData sheetId="1">
        <row r="11">
          <cell r="B11" t="str">
            <v xml:space="preserve">ARONI RAMOS MANUEL DEMETRIO </v>
          </cell>
          <cell r="C11">
            <v>44584216</v>
          </cell>
          <cell r="D11">
            <v>29474</v>
          </cell>
          <cell r="E11" t="str">
            <v xml:space="preserve">OPERARIO </v>
          </cell>
          <cell r="F11">
            <v>44580</v>
          </cell>
          <cell r="G11" t="str">
            <v>ALTA</v>
          </cell>
        </row>
        <row r="12">
          <cell r="B12" t="str">
            <v xml:space="preserve">CHASHNAMOTE TAPAYURI TERCERO SANTOS </v>
          </cell>
          <cell r="C12">
            <v>40604698</v>
          </cell>
          <cell r="D12">
            <v>28218</v>
          </cell>
          <cell r="E12" t="str">
            <v>OPERARIO</v>
          </cell>
          <cell r="F12">
            <v>44580</v>
          </cell>
          <cell r="G12">
            <v>44580</v>
          </cell>
          <cell r="H12">
            <v>44580</v>
          </cell>
        </row>
        <row r="13">
          <cell r="B13" t="str">
            <v>CHUQUIZUTA GRANDEZ LEYDER</v>
          </cell>
          <cell r="C13">
            <v>40177205</v>
          </cell>
          <cell r="D13">
            <v>27218</v>
          </cell>
          <cell r="E13" t="str">
            <v>OPERARIO</v>
          </cell>
          <cell r="F13">
            <v>44574</v>
          </cell>
          <cell r="G13">
            <v>44574</v>
          </cell>
        </row>
        <row r="14">
          <cell r="B14" t="str">
            <v xml:space="preserve">CUMAPA ONORBE HERINSON </v>
          </cell>
          <cell r="C14">
            <v>46918527</v>
          </cell>
          <cell r="D14">
            <v>33636</v>
          </cell>
          <cell r="E14" t="str">
            <v>OPERARIO</v>
          </cell>
          <cell r="F14">
            <v>44579</v>
          </cell>
          <cell r="G14">
            <v>44579</v>
          </cell>
          <cell r="H14">
            <v>44579</v>
          </cell>
        </row>
        <row r="15">
          <cell r="B15" t="str">
            <v xml:space="preserve">FERNANDEZ PEREZ MILTON </v>
          </cell>
          <cell r="C15">
            <v>48049476</v>
          </cell>
          <cell r="D15">
            <v>33893</v>
          </cell>
          <cell r="E15" t="str">
            <v>OPERARIO</v>
          </cell>
          <cell r="F15">
            <v>44579</v>
          </cell>
          <cell r="G15">
            <v>44579</v>
          </cell>
          <cell r="H15">
            <v>44579</v>
          </cell>
        </row>
        <row r="16">
          <cell r="B16" t="str">
            <v>FERNANDEZ PEREZ RONALD</v>
          </cell>
          <cell r="C16">
            <v>47259944</v>
          </cell>
          <cell r="D16">
            <v>33389</v>
          </cell>
          <cell r="E16" t="str">
            <v>OPERARIO</v>
          </cell>
          <cell r="F16">
            <v>44579</v>
          </cell>
          <cell r="G16">
            <v>44579</v>
          </cell>
          <cell r="H16">
            <v>44579</v>
          </cell>
        </row>
        <row r="17">
          <cell r="B17" t="str">
            <v>FLORES SALAS JORGE FERNANDO</v>
          </cell>
          <cell r="C17">
            <v>70170990</v>
          </cell>
          <cell r="D17">
            <v>30596</v>
          </cell>
          <cell r="E17" t="str">
            <v>PEON</v>
          </cell>
          <cell r="F17">
            <v>44579</v>
          </cell>
          <cell r="G17">
            <v>44579</v>
          </cell>
          <cell r="H17">
            <v>44579</v>
          </cell>
        </row>
        <row r="18">
          <cell r="B18" t="str">
            <v xml:space="preserve">GARCIA FLORES DOUGLAS </v>
          </cell>
          <cell r="C18">
            <v>70180309</v>
          </cell>
          <cell r="D18">
            <v>32858</v>
          </cell>
          <cell r="E18" t="str">
            <v>OPERARIO</v>
          </cell>
          <cell r="F18">
            <v>44597</v>
          </cell>
          <cell r="G18">
            <v>44597</v>
          </cell>
          <cell r="H18">
            <v>44597</v>
          </cell>
        </row>
        <row r="19">
          <cell r="B19" t="str">
            <v xml:space="preserve">GARCIA RIOS JUAN DITMAR </v>
          </cell>
          <cell r="C19">
            <v>1061168</v>
          </cell>
          <cell r="D19">
            <v>22613</v>
          </cell>
          <cell r="E19" t="str">
            <v>OPERARIO</v>
          </cell>
          <cell r="F19">
            <v>44579</v>
          </cell>
          <cell r="G19">
            <v>44579</v>
          </cell>
        </row>
        <row r="20">
          <cell r="B20" t="str">
            <v xml:space="preserve">GATICA VASQUEZ BRAYAN </v>
          </cell>
          <cell r="C20">
            <v>75100178</v>
          </cell>
          <cell r="D20">
            <v>0</v>
          </cell>
          <cell r="E20" t="str">
            <v xml:space="preserve">OFICIAL </v>
          </cell>
          <cell r="F20">
            <v>44636</v>
          </cell>
          <cell r="G20">
            <v>44636</v>
          </cell>
        </row>
        <row r="21">
          <cell r="B21" t="str">
            <v>GONZALES SAAVEDRA JHON MARCOS</v>
          </cell>
          <cell r="C21">
            <v>42500920</v>
          </cell>
          <cell r="D21">
            <v>30899</v>
          </cell>
          <cell r="E21" t="str">
            <v>PEON</v>
          </cell>
          <cell r="F21">
            <v>44585</v>
          </cell>
          <cell r="G21">
            <v>44585</v>
          </cell>
        </row>
        <row r="22">
          <cell r="B22" t="str">
            <v xml:space="preserve">GRANDES  RIVADENEYRA GINO </v>
          </cell>
          <cell r="C22">
            <v>42793645</v>
          </cell>
          <cell r="D22">
            <v>30330</v>
          </cell>
          <cell r="E22" t="str">
            <v>OPERARIO</v>
          </cell>
          <cell r="F22">
            <v>44579</v>
          </cell>
          <cell r="G22">
            <v>44579</v>
          </cell>
        </row>
        <row r="23">
          <cell r="B23" t="str">
            <v xml:space="preserve">ISHUIZA SINARAHUA JORGE </v>
          </cell>
          <cell r="C23">
            <v>847632</v>
          </cell>
          <cell r="D23">
            <v>26266</v>
          </cell>
          <cell r="E23" t="str">
            <v>PEON</v>
          </cell>
          <cell r="F23">
            <v>44559</v>
          </cell>
          <cell r="G23">
            <v>44559</v>
          </cell>
        </row>
        <row r="24">
          <cell r="B24" t="str">
            <v>ISUIZA TUANAMA EDUARDO</v>
          </cell>
          <cell r="C24">
            <v>1142374</v>
          </cell>
          <cell r="D24">
            <v>26146</v>
          </cell>
          <cell r="E24" t="str">
            <v>PEON</v>
          </cell>
          <cell r="F24">
            <v>44579</v>
          </cell>
          <cell r="G24">
            <v>44579</v>
          </cell>
        </row>
        <row r="25">
          <cell r="B25" t="str">
            <v>ISUIZA TUANAMA WIDMER</v>
          </cell>
          <cell r="C25">
            <v>1142376</v>
          </cell>
          <cell r="D25">
            <v>28053</v>
          </cell>
          <cell r="E25" t="str">
            <v>PEON</v>
          </cell>
          <cell r="F25">
            <v>44579</v>
          </cell>
          <cell r="G25">
            <v>44579</v>
          </cell>
        </row>
        <row r="26">
          <cell r="B26" t="str">
            <v xml:space="preserve">JAVE GALVEZ RAUL MANUEL </v>
          </cell>
          <cell r="C26">
            <v>18133162</v>
          </cell>
          <cell r="D26">
            <v>25985</v>
          </cell>
          <cell r="E26" t="str">
            <v>OFICIAL</v>
          </cell>
          <cell r="F26">
            <v>44579</v>
          </cell>
          <cell r="G26">
            <v>44579</v>
          </cell>
        </row>
        <row r="27">
          <cell r="B27" t="str">
            <v>LAZO MARIN MARCO ANTONIO</v>
          </cell>
          <cell r="C27">
            <v>44399007</v>
          </cell>
          <cell r="D27">
            <v>31951</v>
          </cell>
          <cell r="E27" t="str">
            <v>PEON</v>
          </cell>
          <cell r="F27">
            <v>44585</v>
          </cell>
          <cell r="G27">
            <v>44585</v>
          </cell>
        </row>
        <row r="28">
          <cell r="B28" t="str">
            <v xml:space="preserve">MACEDO MACUYAMA VICMAN </v>
          </cell>
          <cell r="C28">
            <v>44117811</v>
          </cell>
          <cell r="D28">
            <v>31700</v>
          </cell>
          <cell r="E28" t="str">
            <v>OFICIAL</v>
          </cell>
          <cell r="F28">
            <v>44613</v>
          </cell>
          <cell r="G28">
            <v>44613</v>
          </cell>
        </row>
        <row r="29">
          <cell r="B29" t="str">
            <v xml:space="preserve">MENDOZA PAREDES CROWER </v>
          </cell>
          <cell r="C29">
            <v>1158500</v>
          </cell>
          <cell r="D29">
            <v>28402</v>
          </cell>
          <cell r="E29" t="str">
            <v>OPERARIO</v>
          </cell>
          <cell r="F29">
            <v>44580</v>
          </cell>
          <cell r="G29">
            <v>44580</v>
          </cell>
        </row>
        <row r="30">
          <cell r="B30" t="str">
            <v xml:space="preserve">MUÑOZ LOJA MIGUEL ANGEL </v>
          </cell>
          <cell r="C30">
            <v>954617</v>
          </cell>
          <cell r="D30">
            <v>0</v>
          </cell>
          <cell r="E30" t="str">
            <v>OPERARIO</v>
          </cell>
          <cell r="F30">
            <v>44636</v>
          </cell>
          <cell r="G30">
            <v>44636</v>
          </cell>
        </row>
        <row r="31">
          <cell r="B31" t="str">
            <v>MUÑOZ OJEDA LUIS LEONARDO</v>
          </cell>
          <cell r="C31">
            <v>75268932</v>
          </cell>
          <cell r="D31">
            <v>0</v>
          </cell>
          <cell r="E31" t="str">
            <v>OFICIAL</v>
          </cell>
          <cell r="F31">
            <v>44636</v>
          </cell>
          <cell r="G31">
            <v>44636</v>
          </cell>
        </row>
        <row r="32">
          <cell r="B32" t="str">
            <v>MURAYARI TAPULLIMA ELOY</v>
          </cell>
          <cell r="C32">
            <v>40107812</v>
          </cell>
          <cell r="D32">
            <v>27468</v>
          </cell>
          <cell r="E32" t="str">
            <v>OFICIAL</v>
          </cell>
          <cell r="F32">
            <v>44592</v>
          </cell>
          <cell r="G32">
            <v>44592</v>
          </cell>
        </row>
        <row r="33">
          <cell r="B33" t="str">
            <v>PAREDES GARCIA ERICK</v>
          </cell>
          <cell r="C33">
            <v>45343637</v>
          </cell>
          <cell r="D33">
            <v>32152</v>
          </cell>
          <cell r="E33" t="str">
            <v>PEON</v>
          </cell>
          <cell r="F33">
            <v>44578</v>
          </cell>
          <cell r="G33">
            <v>44578</v>
          </cell>
        </row>
        <row r="34">
          <cell r="B34" t="str">
            <v>PAREDES RAMIREZ TEODOBERTO</v>
          </cell>
          <cell r="C34">
            <v>1087841</v>
          </cell>
          <cell r="D34">
            <v>25003</v>
          </cell>
          <cell r="E34" t="str">
            <v>PEON</v>
          </cell>
          <cell r="F34">
            <v>44585</v>
          </cell>
          <cell r="G34">
            <v>44585</v>
          </cell>
        </row>
        <row r="35">
          <cell r="B35" t="str">
            <v>PAREDES RAMIREZ TOBIAS</v>
          </cell>
          <cell r="C35">
            <v>1142337</v>
          </cell>
          <cell r="D35">
            <v>26932</v>
          </cell>
          <cell r="E35" t="str">
            <v>PEON</v>
          </cell>
          <cell r="F35">
            <v>44585</v>
          </cell>
          <cell r="G35">
            <v>44585</v>
          </cell>
        </row>
        <row r="36">
          <cell r="B36" t="str">
            <v>PAREDES TORRES ALEJANDRO</v>
          </cell>
          <cell r="C36">
            <v>1087722</v>
          </cell>
          <cell r="D36">
            <v>25521</v>
          </cell>
          <cell r="E36" t="str">
            <v>OPERARIO</v>
          </cell>
          <cell r="F36">
            <v>44580</v>
          </cell>
          <cell r="G36">
            <v>44580</v>
          </cell>
        </row>
        <row r="37">
          <cell r="B37" t="str">
            <v>PASHANASI SALAS DARLIN</v>
          </cell>
          <cell r="C37">
            <v>45811749</v>
          </cell>
          <cell r="D37">
            <v>0</v>
          </cell>
          <cell r="E37" t="str">
            <v>OPERARIO</v>
          </cell>
          <cell r="F37">
            <v>44636</v>
          </cell>
          <cell r="G37">
            <v>44636</v>
          </cell>
        </row>
        <row r="38">
          <cell r="B38" t="str">
            <v>PEZO GARCIA BRUCE WILLIS</v>
          </cell>
          <cell r="C38">
            <v>71585345</v>
          </cell>
          <cell r="D38">
            <v>34946</v>
          </cell>
          <cell r="E38" t="str">
            <v>PEON</v>
          </cell>
          <cell r="F38">
            <v>44569</v>
          </cell>
          <cell r="G38">
            <v>44569</v>
          </cell>
        </row>
        <row r="39">
          <cell r="B39" t="str">
            <v>PINCHI PAREDES SEGUNDO ANTONIO</v>
          </cell>
          <cell r="C39">
            <v>43547435</v>
          </cell>
          <cell r="D39">
            <v>31409</v>
          </cell>
          <cell r="E39" t="str">
            <v>PEON</v>
          </cell>
          <cell r="F39">
            <v>44579</v>
          </cell>
          <cell r="G39">
            <v>44579</v>
          </cell>
        </row>
        <row r="40">
          <cell r="B40" t="str">
            <v>RENGIFO LOZANO CHALY</v>
          </cell>
          <cell r="C40">
            <v>47424123</v>
          </cell>
          <cell r="D40">
            <v>33286</v>
          </cell>
          <cell r="E40" t="str">
            <v>OFICIAL</v>
          </cell>
          <cell r="F40">
            <v>44585</v>
          </cell>
          <cell r="G40">
            <v>44585</v>
          </cell>
        </row>
        <row r="41">
          <cell r="B41" t="str">
            <v>RENGIFO RENGIFO HUGO</v>
          </cell>
          <cell r="C41">
            <v>41549156</v>
          </cell>
          <cell r="D41">
            <v>29889</v>
          </cell>
          <cell r="E41" t="str">
            <v>OFICIAL</v>
          </cell>
          <cell r="F41">
            <v>44628</v>
          </cell>
          <cell r="G41">
            <v>44628</v>
          </cell>
        </row>
        <row r="42">
          <cell r="B42" t="str">
            <v xml:space="preserve">RIOS SOTO CESAR LUIS </v>
          </cell>
          <cell r="C42">
            <v>4591356</v>
          </cell>
          <cell r="D42">
            <v>31919</v>
          </cell>
          <cell r="E42" t="str">
            <v>OFICIAL</v>
          </cell>
          <cell r="F42">
            <v>44584</v>
          </cell>
          <cell r="G42">
            <v>44584</v>
          </cell>
        </row>
        <row r="43">
          <cell r="B43" t="str">
            <v>ROJAS TUANAMA LINCER</v>
          </cell>
          <cell r="C43">
            <v>1127477</v>
          </cell>
          <cell r="D43">
            <v>27218</v>
          </cell>
          <cell r="E43" t="str">
            <v>PEON</v>
          </cell>
          <cell r="F43">
            <v>44579</v>
          </cell>
          <cell r="G43">
            <v>44579</v>
          </cell>
        </row>
        <row r="44">
          <cell r="B44" t="str">
            <v xml:space="preserve">SAAVEDRA PAREDES, JUAN DAVID </v>
          </cell>
          <cell r="C44">
            <v>70171168</v>
          </cell>
          <cell r="D44">
            <v>33903</v>
          </cell>
          <cell r="E44" t="str">
            <v>PEON</v>
          </cell>
          <cell r="F44">
            <v>44614</v>
          </cell>
          <cell r="G44">
            <v>44614</v>
          </cell>
        </row>
        <row r="45">
          <cell r="B45" t="str">
            <v>SAAVEDRA PINEDO LUIS MIGUEL</v>
          </cell>
          <cell r="C45">
            <v>43878341</v>
          </cell>
          <cell r="D45">
            <v>28502</v>
          </cell>
          <cell r="E45" t="str">
            <v>OPERARIO</v>
          </cell>
          <cell r="F45">
            <v>44578</v>
          </cell>
          <cell r="G45">
            <v>44578</v>
          </cell>
        </row>
        <row r="46">
          <cell r="B46" t="str">
            <v>SANDOVAL RICOPA OLINDO</v>
          </cell>
          <cell r="C46">
            <v>74285065</v>
          </cell>
          <cell r="D46">
            <v>34171</v>
          </cell>
          <cell r="E46" t="str">
            <v>OPERARIO</v>
          </cell>
          <cell r="F46">
            <v>44628</v>
          </cell>
          <cell r="G46">
            <v>44628</v>
          </cell>
        </row>
        <row r="47">
          <cell r="B47" t="str">
            <v xml:space="preserve">SHAPIAMA GARCIA BELISARIO </v>
          </cell>
          <cell r="C47">
            <v>43748661</v>
          </cell>
          <cell r="D47">
            <v>31620</v>
          </cell>
          <cell r="E47" t="str">
            <v>OFICIAL</v>
          </cell>
          <cell r="F47">
            <v>44585</v>
          </cell>
          <cell r="G47">
            <v>44585</v>
          </cell>
        </row>
        <row r="48">
          <cell r="B48" t="str">
            <v xml:space="preserve">SINARAHUA TUANAMA ISRAEL </v>
          </cell>
          <cell r="C48">
            <v>25826345</v>
          </cell>
          <cell r="D48">
            <v>0</v>
          </cell>
          <cell r="E48" t="str">
            <v xml:space="preserve">OPERARIO </v>
          </cell>
          <cell r="F48">
            <v>44636</v>
          </cell>
          <cell r="G48">
            <v>44636</v>
          </cell>
        </row>
        <row r="49">
          <cell r="B49" t="str">
            <v xml:space="preserve">SUAREZ TORRES JUAN CARLOS </v>
          </cell>
          <cell r="C49">
            <v>16711757</v>
          </cell>
          <cell r="D49">
            <v>27550</v>
          </cell>
          <cell r="E49" t="str">
            <v>OPERARIO</v>
          </cell>
          <cell r="F49">
            <v>44588</v>
          </cell>
          <cell r="G49">
            <v>44588</v>
          </cell>
        </row>
        <row r="50">
          <cell r="B50" t="str">
            <v>TANANTA PAREDES JULIO</v>
          </cell>
          <cell r="C50">
            <v>1087357</v>
          </cell>
          <cell r="D50">
            <v>24308</v>
          </cell>
          <cell r="E50" t="str">
            <v>PEON</v>
          </cell>
          <cell r="F50">
            <v>44569</v>
          </cell>
          <cell r="G50">
            <v>44569</v>
          </cell>
        </row>
        <row r="51">
          <cell r="B51" t="str">
            <v xml:space="preserve">TELLO CORTEGANA JHONY </v>
          </cell>
          <cell r="C51">
            <v>80613887</v>
          </cell>
          <cell r="D51">
            <v>29004</v>
          </cell>
          <cell r="E51" t="str">
            <v>PEON</v>
          </cell>
          <cell r="F51">
            <v>44630</v>
          </cell>
          <cell r="G51">
            <v>44630</v>
          </cell>
        </row>
        <row r="52">
          <cell r="B52" t="str">
            <v>TUANAMA ARCE WALTER</v>
          </cell>
          <cell r="C52">
            <v>41770062</v>
          </cell>
          <cell r="D52">
            <v>30331</v>
          </cell>
          <cell r="E52" t="str">
            <v>PEON</v>
          </cell>
          <cell r="F52">
            <v>44572</v>
          </cell>
          <cell r="G52">
            <v>44572</v>
          </cell>
        </row>
        <row r="53">
          <cell r="B53" t="str">
            <v>TUANAMA PAREDES HENRY BERNABE</v>
          </cell>
          <cell r="C53">
            <v>70180318</v>
          </cell>
          <cell r="D53">
            <v>32902</v>
          </cell>
          <cell r="E53" t="str">
            <v>PEON</v>
          </cell>
          <cell r="F53">
            <v>44628</v>
          </cell>
          <cell r="G53">
            <v>44628</v>
          </cell>
        </row>
        <row r="54">
          <cell r="B54" t="str">
            <v>VASQUEZ TANANTA GRIMALDO</v>
          </cell>
          <cell r="C54">
            <v>80213572</v>
          </cell>
          <cell r="D54">
            <v>27571</v>
          </cell>
          <cell r="E54" t="str">
            <v>PEON</v>
          </cell>
          <cell r="F54">
            <v>44579</v>
          </cell>
          <cell r="G54">
            <v>44579</v>
          </cell>
        </row>
        <row r="55">
          <cell r="B55" t="str">
            <v>YAHUARCANI SAQUIRAY FELIPE ALDO</v>
          </cell>
          <cell r="C55">
            <v>46180446</v>
          </cell>
          <cell r="D55">
            <v>32552</v>
          </cell>
          <cell r="E55" t="str">
            <v>PEON</v>
          </cell>
          <cell r="F55">
            <v>44579</v>
          </cell>
          <cell r="G55">
            <v>44579</v>
          </cell>
        </row>
        <row r="56">
          <cell r="B56" t="str">
            <v>ZUTA PAREDES PEPITO</v>
          </cell>
          <cell r="C56">
            <v>1131593</v>
          </cell>
          <cell r="D56">
            <v>27634</v>
          </cell>
          <cell r="E56" t="str">
            <v>PEON</v>
          </cell>
          <cell r="F56">
            <v>44574</v>
          </cell>
          <cell r="G56">
            <v>44574</v>
          </cell>
        </row>
        <row r="57">
          <cell r="C57">
            <v>44574</v>
          </cell>
          <cell r="D57">
            <v>44574</v>
          </cell>
          <cell r="E57">
            <v>44574</v>
          </cell>
          <cell r="F57">
            <v>44574</v>
          </cell>
          <cell r="G57">
            <v>44574</v>
          </cell>
        </row>
        <row r="58">
          <cell r="C58">
            <v>44574</v>
          </cell>
          <cell r="D58">
            <v>44574</v>
          </cell>
          <cell r="E58">
            <v>44574</v>
          </cell>
          <cell r="F58">
            <v>44574</v>
          </cell>
          <cell r="G58">
            <v>44574</v>
          </cell>
        </row>
        <row r="59">
          <cell r="C59">
            <v>44574</v>
          </cell>
          <cell r="D59">
            <v>44574</v>
          </cell>
          <cell r="E59">
            <v>44574</v>
          </cell>
          <cell r="F59">
            <v>44574</v>
          </cell>
          <cell r="G59">
            <v>44574</v>
          </cell>
        </row>
        <row r="60">
          <cell r="C60">
            <v>44574</v>
          </cell>
          <cell r="D60">
            <v>44574</v>
          </cell>
          <cell r="E60">
            <v>44574</v>
          </cell>
          <cell r="F60">
            <v>44574</v>
          </cell>
          <cell r="G60">
            <v>44574</v>
          </cell>
        </row>
        <row r="61">
          <cell r="C61">
            <v>44574</v>
          </cell>
          <cell r="D61">
            <v>44574</v>
          </cell>
          <cell r="E61">
            <v>44574</v>
          </cell>
          <cell r="F61">
            <v>44574</v>
          </cell>
          <cell r="G61">
            <v>44574</v>
          </cell>
        </row>
        <row r="62">
          <cell r="C62">
            <v>44574</v>
          </cell>
          <cell r="D62">
            <v>44574</v>
          </cell>
          <cell r="E62">
            <v>44574</v>
          </cell>
          <cell r="F62">
            <v>44574</v>
          </cell>
          <cell r="G62">
            <v>44574</v>
          </cell>
        </row>
        <row r="63">
          <cell r="C63">
            <v>44574</v>
          </cell>
          <cell r="D63">
            <v>44574</v>
          </cell>
          <cell r="E63">
            <v>44574</v>
          </cell>
          <cell r="F63">
            <v>44574</v>
          </cell>
          <cell r="G63">
            <v>44574</v>
          </cell>
        </row>
        <row r="64">
          <cell r="C64">
            <v>44574</v>
          </cell>
          <cell r="D64">
            <v>44574</v>
          </cell>
          <cell r="E64">
            <v>44574</v>
          </cell>
          <cell r="F64">
            <v>44574</v>
          </cell>
          <cell r="G64">
            <v>44574</v>
          </cell>
        </row>
        <row r="65">
          <cell r="C65">
            <v>44574</v>
          </cell>
          <cell r="D65">
            <v>44574</v>
          </cell>
          <cell r="E65">
            <v>44574</v>
          </cell>
          <cell r="F65">
            <v>44574</v>
          </cell>
          <cell r="G65">
            <v>44574</v>
          </cell>
        </row>
        <row r="66">
          <cell r="C66">
            <v>44574</v>
          </cell>
          <cell r="D66">
            <v>44574</v>
          </cell>
          <cell r="E66">
            <v>44574</v>
          </cell>
          <cell r="F66">
            <v>44574</v>
          </cell>
          <cell r="G66">
            <v>44574</v>
          </cell>
        </row>
        <row r="67">
          <cell r="C67">
            <v>44574</v>
          </cell>
          <cell r="D67">
            <v>44574</v>
          </cell>
          <cell r="E67">
            <v>44574</v>
          </cell>
          <cell r="F67">
            <v>44574</v>
          </cell>
          <cell r="G67">
            <v>44574</v>
          </cell>
        </row>
        <row r="68">
          <cell r="C68">
            <v>44574</v>
          </cell>
          <cell r="D68">
            <v>44574</v>
          </cell>
          <cell r="E68">
            <v>44574</v>
          </cell>
          <cell r="F68">
            <v>44574</v>
          </cell>
          <cell r="G68">
            <v>44574</v>
          </cell>
        </row>
        <row r="69">
          <cell r="C69">
            <v>44574</v>
          </cell>
          <cell r="D69">
            <v>44574</v>
          </cell>
          <cell r="E69">
            <v>44574</v>
          </cell>
          <cell r="F69">
            <v>44574</v>
          </cell>
          <cell r="G69">
            <v>44574</v>
          </cell>
        </row>
        <row r="70">
          <cell r="C70">
            <v>44574</v>
          </cell>
          <cell r="D70">
            <v>44574</v>
          </cell>
          <cell r="E70">
            <v>44574</v>
          </cell>
          <cell r="F70">
            <v>44574</v>
          </cell>
          <cell r="G70">
            <v>44574</v>
          </cell>
        </row>
        <row r="71">
          <cell r="C71">
            <v>44574</v>
          </cell>
          <cell r="D71">
            <v>44574</v>
          </cell>
          <cell r="E71">
            <v>44574</v>
          </cell>
          <cell r="F71">
            <v>44574</v>
          </cell>
          <cell r="G71">
            <v>44574</v>
          </cell>
        </row>
        <row r="72">
          <cell r="C72">
            <v>44574</v>
          </cell>
          <cell r="D72">
            <v>44574</v>
          </cell>
          <cell r="E72">
            <v>44574</v>
          </cell>
          <cell r="F72">
            <v>44574</v>
          </cell>
          <cell r="G72">
            <v>44574</v>
          </cell>
        </row>
        <row r="73">
          <cell r="C73">
            <v>44574</v>
          </cell>
          <cell r="D73">
            <v>44574</v>
          </cell>
          <cell r="E73">
            <v>44574</v>
          </cell>
          <cell r="F73">
            <v>44574</v>
          </cell>
          <cell r="G73">
            <v>44574</v>
          </cell>
        </row>
        <row r="74">
          <cell r="C74">
            <v>44574</v>
          </cell>
          <cell r="D74">
            <v>44574</v>
          </cell>
          <cell r="E74">
            <v>44574</v>
          </cell>
          <cell r="F74">
            <v>44574</v>
          </cell>
          <cell r="G74">
            <v>44574</v>
          </cell>
        </row>
        <row r="75">
          <cell r="C75">
            <v>44574</v>
          </cell>
          <cell r="D75">
            <v>44574</v>
          </cell>
          <cell r="E75">
            <v>44574</v>
          </cell>
          <cell r="F75">
            <v>44574</v>
          </cell>
          <cell r="G75">
            <v>44574</v>
          </cell>
        </row>
        <row r="76">
          <cell r="C76">
            <v>44574</v>
          </cell>
          <cell r="D76">
            <v>44574</v>
          </cell>
          <cell r="E76">
            <v>44574</v>
          </cell>
          <cell r="F76">
            <v>44574</v>
          </cell>
          <cell r="G76">
            <v>44574</v>
          </cell>
        </row>
        <row r="77">
          <cell r="C77">
            <v>44574</v>
          </cell>
          <cell r="D77">
            <v>44574</v>
          </cell>
          <cell r="E77">
            <v>44574</v>
          </cell>
          <cell r="F77">
            <v>44574</v>
          </cell>
          <cell r="G77">
            <v>44574</v>
          </cell>
        </row>
        <row r="78">
          <cell r="C78">
            <v>44574</v>
          </cell>
          <cell r="D78">
            <v>44574</v>
          </cell>
          <cell r="E78">
            <v>44574</v>
          </cell>
          <cell r="F78">
            <v>44574</v>
          </cell>
          <cell r="G78">
            <v>44574</v>
          </cell>
        </row>
        <row r="79">
          <cell r="C79">
            <v>44574</v>
          </cell>
          <cell r="D79">
            <v>44574</v>
          </cell>
          <cell r="E79">
            <v>44574</v>
          </cell>
          <cell r="F79">
            <v>44574</v>
          </cell>
          <cell r="G79">
            <v>44574</v>
          </cell>
        </row>
        <row r="80">
          <cell r="C80">
            <v>44574</v>
          </cell>
          <cell r="D80">
            <v>44574</v>
          </cell>
          <cell r="E80">
            <v>44574</v>
          </cell>
          <cell r="F80">
            <v>44574</v>
          </cell>
          <cell r="G80">
            <v>44574</v>
          </cell>
        </row>
        <row r="81">
          <cell r="C81">
            <v>44574</v>
          </cell>
          <cell r="D81">
            <v>44574</v>
          </cell>
          <cell r="E81">
            <v>44574</v>
          </cell>
          <cell r="F81">
            <v>44574</v>
          </cell>
          <cell r="G81">
            <v>44574</v>
          </cell>
        </row>
        <row r="82">
          <cell r="C82">
            <v>44574</v>
          </cell>
          <cell r="D82">
            <v>44574</v>
          </cell>
          <cell r="E82">
            <v>44574</v>
          </cell>
          <cell r="F82">
            <v>44574</v>
          </cell>
          <cell r="G82">
            <v>44574</v>
          </cell>
        </row>
        <row r="83">
          <cell r="C83">
            <v>44574</v>
          </cell>
          <cell r="D83">
            <v>44574</v>
          </cell>
          <cell r="E83">
            <v>44574</v>
          </cell>
          <cell r="F83">
            <v>44574</v>
          </cell>
          <cell r="G83">
            <v>44574</v>
          </cell>
        </row>
        <row r="84">
          <cell r="C84">
            <v>44574</v>
          </cell>
          <cell r="D84">
            <v>44574</v>
          </cell>
          <cell r="E84">
            <v>44574</v>
          </cell>
          <cell r="F84">
            <v>44574</v>
          </cell>
          <cell r="G84">
            <v>44574</v>
          </cell>
        </row>
        <row r="85">
          <cell r="C85">
            <v>44574</v>
          </cell>
          <cell r="D85">
            <v>44574</v>
          </cell>
          <cell r="E85">
            <v>44574</v>
          </cell>
          <cell r="F85">
            <v>44574</v>
          </cell>
          <cell r="G85">
            <v>44574</v>
          </cell>
        </row>
        <row r="86">
          <cell r="C86">
            <v>44574</v>
          </cell>
          <cell r="D86">
            <v>44574</v>
          </cell>
          <cell r="E86">
            <v>44574</v>
          </cell>
          <cell r="F86">
            <v>44574</v>
          </cell>
          <cell r="G86">
            <v>44574</v>
          </cell>
        </row>
        <row r="87">
          <cell r="C87">
            <v>44574</v>
          </cell>
          <cell r="D87">
            <v>44574</v>
          </cell>
          <cell r="E87">
            <v>44574</v>
          </cell>
          <cell r="F87">
            <v>44574</v>
          </cell>
          <cell r="G87">
            <v>44574</v>
          </cell>
        </row>
        <row r="88">
          <cell r="C88">
            <v>44574</v>
          </cell>
          <cell r="D88">
            <v>44574</v>
          </cell>
          <cell r="E88">
            <v>44574</v>
          </cell>
          <cell r="F88">
            <v>44574</v>
          </cell>
          <cell r="G88">
            <v>44574</v>
          </cell>
        </row>
        <row r="89">
          <cell r="C89">
            <v>44574</v>
          </cell>
          <cell r="D89">
            <v>44574</v>
          </cell>
          <cell r="E89">
            <v>44574</v>
          </cell>
          <cell r="F89">
            <v>44574</v>
          </cell>
          <cell r="G89">
            <v>44574</v>
          </cell>
        </row>
        <row r="90">
          <cell r="C90">
            <v>44574</v>
          </cell>
          <cell r="D90">
            <v>44574</v>
          </cell>
          <cell r="E90">
            <v>44574</v>
          </cell>
          <cell r="F90">
            <v>44574</v>
          </cell>
          <cell r="G90">
            <v>44574</v>
          </cell>
        </row>
        <row r="91">
          <cell r="C91">
            <v>44574</v>
          </cell>
          <cell r="D91">
            <v>44574</v>
          </cell>
          <cell r="E91">
            <v>44574</v>
          </cell>
          <cell r="F91">
            <v>44574</v>
          </cell>
          <cell r="G91">
            <v>44574</v>
          </cell>
        </row>
        <row r="92">
          <cell r="C92">
            <v>44574</v>
          </cell>
          <cell r="D92">
            <v>44574</v>
          </cell>
          <cell r="E92">
            <v>44574</v>
          </cell>
          <cell r="F92">
            <v>44574</v>
          </cell>
          <cell r="G92">
            <v>44574</v>
          </cell>
        </row>
        <row r="93">
          <cell r="C93">
            <v>44574</v>
          </cell>
          <cell r="D93">
            <v>44574</v>
          </cell>
          <cell r="E93">
            <v>44574</v>
          </cell>
          <cell r="F93">
            <v>44574</v>
          </cell>
          <cell r="G93">
            <v>44574</v>
          </cell>
        </row>
        <row r="94">
          <cell r="C94">
            <v>44574</v>
          </cell>
          <cell r="D94">
            <v>44574</v>
          </cell>
          <cell r="E94">
            <v>44574</v>
          </cell>
          <cell r="F94">
            <v>44574</v>
          </cell>
          <cell r="G94">
            <v>44574</v>
          </cell>
        </row>
        <row r="95">
          <cell r="C95">
            <v>44574</v>
          </cell>
          <cell r="D95">
            <v>44574</v>
          </cell>
          <cell r="E95">
            <v>44574</v>
          </cell>
          <cell r="F95">
            <v>44574</v>
          </cell>
          <cell r="G95">
            <v>44574</v>
          </cell>
        </row>
        <row r="96">
          <cell r="C96">
            <v>44574</v>
          </cell>
          <cell r="D96">
            <v>44574</v>
          </cell>
          <cell r="E96">
            <v>44574</v>
          </cell>
          <cell r="F96">
            <v>44574</v>
          </cell>
          <cell r="G96">
            <v>44574</v>
          </cell>
        </row>
        <row r="97">
          <cell r="C97">
            <v>44574</v>
          </cell>
          <cell r="D97">
            <v>44574</v>
          </cell>
          <cell r="E97">
            <v>44574</v>
          </cell>
          <cell r="F97">
            <v>44574</v>
          </cell>
          <cell r="G97">
            <v>44574</v>
          </cell>
        </row>
        <row r="98">
          <cell r="C98">
            <v>44574</v>
          </cell>
          <cell r="D98">
            <v>44574</v>
          </cell>
          <cell r="E98">
            <v>44574</v>
          </cell>
          <cell r="F98">
            <v>44574</v>
          </cell>
          <cell r="G98">
            <v>44574</v>
          </cell>
        </row>
        <row r="99">
          <cell r="C99">
            <v>44574</v>
          </cell>
          <cell r="D99">
            <v>44574</v>
          </cell>
          <cell r="E99">
            <v>44574</v>
          </cell>
          <cell r="F99">
            <v>44574</v>
          </cell>
          <cell r="G99">
            <v>44574</v>
          </cell>
        </row>
        <row r="100">
          <cell r="C100">
            <v>44574</v>
          </cell>
          <cell r="D100">
            <v>44574</v>
          </cell>
          <cell r="E100">
            <v>44574</v>
          </cell>
          <cell r="F100">
            <v>44574</v>
          </cell>
          <cell r="G100">
            <v>44574</v>
          </cell>
        </row>
        <row r="101">
          <cell r="C101">
            <v>44574</v>
          </cell>
          <cell r="D101">
            <v>44574</v>
          </cell>
          <cell r="E101">
            <v>44574</v>
          </cell>
          <cell r="F101">
            <v>44574</v>
          </cell>
          <cell r="G101">
            <v>44574</v>
          </cell>
        </row>
        <row r="102">
          <cell r="C102">
            <v>44574</v>
          </cell>
          <cell r="D102">
            <v>44574</v>
          </cell>
          <cell r="E102">
            <v>44574</v>
          </cell>
          <cell r="F102">
            <v>44574</v>
          </cell>
          <cell r="G102">
            <v>44574</v>
          </cell>
        </row>
        <row r="103">
          <cell r="C103">
            <v>44574</v>
          </cell>
          <cell r="D103">
            <v>44574</v>
          </cell>
          <cell r="E103">
            <v>44574</v>
          </cell>
          <cell r="F103">
            <v>44574</v>
          </cell>
          <cell r="G103">
            <v>44574</v>
          </cell>
        </row>
        <row r="104">
          <cell r="C104">
            <v>44574</v>
          </cell>
          <cell r="D104">
            <v>44574</v>
          </cell>
          <cell r="E104">
            <v>44574</v>
          </cell>
          <cell r="F104">
            <v>44574</v>
          </cell>
          <cell r="G104">
            <v>44574</v>
          </cell>
        </row>
        <row r="105">
          <cell r="C105">
            <v>44574</v>
          </cell>
          <cell r="D105">
            <v>44574</v>
          </cell>
          <cell r="E105">
            <v>44574</v>
          </cell>
          <cell r="F105">
            <v>44574</v>
          </cell>
          <cell r="G105">
            <v>44574</v>
          </cell>
        </row>
        <row r="106">
          <cell r="C106">
            <v>44574</v>
          </cell>
          <cell r="D106">
            <v>44574</v>
          </cell>
          <cell r="E106">
            <v>44574</v>
          </cell>
          <cell r="F106">
            <v>44574</v>
          </cell>
          <cell r="G106">
            <v>44574</v>
          </cell>
        </row>
        <row r="107">
          <cell r="C107">
            <v>44574</v>
          </cell>
          <cell r="D107">
            <v>44574</v>
          </cell>
          <cell r="E107">
            <v>44574</v>
          </cell>
          <cell r="F107">
            <v>44574</v>
          </cell>
          <cell r="G107">
            <v>44574</v>
          </cell>
        </row>
        <row r="108">
          <cell r="C108">
            <v>44574</v>
          </cell>
          <cell r="D108">
            <v>44574</v>
          </cell>
          <cell r="E108">
            <v>44574</v>
          </cell>
          <cell r="F108">
            <v>44574</v>
          </cell>
          <cell r="G108">
            <v>44574</v>
          </cell>
        </row>
        <row r="109">
          <cell r="C109">
            <v>44574</v>
          </cell>
          <cell r="D109">
            <v>44574</v>
          </cell>
          <cell r="E109">
            <v>44574</v>
          </cell>
          <cell r="F109">
            <v>44574</v>
          </cell>
          <cell r="G109">
            <v>44574</v>
          </cell>
        </row>
        <row r="110">
          <cell r="C110">
            <v>44574</v>
          </cell>
          <cell r="D110">
            <v>44574</v>
          </cell>
          <cell r="E110">
            <v>44574</v>
          </cell>
          <cell r="F110">
            <v>44574</v>
          </cell>
          <cell r="G110">
            <v>44574</v>
          </cell>
        </row>
        <row r="111">
          <cell r="C111">
            <v>44574</v>
          </cell>
          <cell r="D111">
            <v>44574</v>
          </cell>
          <cell r="E111">
            <v>44574</v>
          </cell>
          <cell r="F111">
            <v>44574</v>
          </cell>
          <cell r="G111">
            <v>44574</v>
          </cell>
        </row>
        <row r="112">
          <cell r="C112">
            <v>44574</v>
          </cell>
          <cell r="D112">
            <v>44574</v>
          </cell>
          <cell r="E112">
            <v>44574</v>
          </cell>
          <cell r="F112">
            <v>44574</v>
          </cell>
          <cell r="G112">
            <v>44574</v>
          </cell>
        </row>
        <row r="113">
          <cell r="C113">
            <v>44574</v>
          </cell>
          <cell r="D113">
            <v>44574</v>
          </cell>
          <cell r="E113">
            <v>44574</v>
          </cell>
          <cell r="F113">
            <v>44574</v>
          </cell>
          <cell r="G113">
            <v>44574</v>
          </cell>
        </row>
        <row r="114">
          <cell r="C114">
            <v>44574</v>
          </cell>
          <cell r="D114">
            <v>44574</v>
          </cell>
          <cell r="E114">
            <v>44574</v>
          </cell>
          <cell r="F114">
            <v>44574</v>
          </cell>
          <cell r="G114">
            <v>44574</v>
          </cell>
        </row>
        <row r="115">
          <cell r="C115">
            <v>44574</v>
          </cell>
          <cell r="D115">
            <v>44574</v>
          </cell>
          <cell r="E115">
            <v>44574</v>
          </cell>
          <cell r="F115">
            <v>44574</v>
          </cell>
          <cell r="G115">
            <v>44574</v>
          </cell>
        </row>
        <row r="116">
          <cell r="C116">
            <v>44574</v>
          </cell>
          <cell r="D116">
            <v>44574</v>
          </cell>
          <cell r="E116">
            <v>44574</v>
          </cell>
          <cell r="F116">
            <v>44574</v>
          </cell>
          <cell r="G116">
            <v>44574</v>
          </cell>
        </row>
        <row r="117">
          <cell r="C117">
            <v>44574</v>
          </cell>
          <cell r="D117">
            <v>44574</v>
          </cell>
          <cell r="E117">
            <v>44574</v>
          </cell>
          <cell r="F117">
            <v>44574</v>
          </cell>
          <cell r="G117">
            <v>44574</v>
          </cell>
        </row>
        <row r="118">
          <cell r="C118">
            <v>44574</v>
          </cell>
          <cell r="D118">
            <v>44574</v>
          </cell>
          <cell r="E118">
            <v>44574</v>
          </cell>
          <cell r="F118">
            <v>44574</v>
          </cell>
          <cell r="G118">
            <v>44574</v>
          </cell>
        </row>
        <row r="119">
          <cell r="C119">
            <v>44574</v>
          </cell>
          <cell r="D119">
            <v>44574</v>
          </cell>
          <cell r="E119">
            <v>44574</v>
          </cell>
          <cell r="F119">
            <v>44574</v>
          </cell>
          <cell r="G119">
            <v>44574</v>
          </cell>
        </row>
        <row r="120">
          <cell r="C120">
            <v>44574</v>
          </cell>
          <cell r="D120">
            <v>44574</v>
          </cell>
          <cell r="E120">
            <v>44574</v>
          </cell>
          <cell r="F120">
            <v>44574</v>
          </cell>
          <cell r="G120">
            <v>44574</v>
          </cell>
        </row>
        <row r="121">
          <cell r="C121">
            <v>44574</v>
          </cell>
          <cell r="D121">
            <v>44574</v>
          </cell>
          <cell r="E121">
            <v>44574</v>
          </cell>
          <cell r="F121">
            <v>44574</v>
          </cell>
          <cell r="G121">
            <v>44574</v>
          </cell>
        </row>
        <row r="122">
          <cell r="C122">
            <v>44574</v>
          </cell>
          <cell r="D122">
            <v>44574</v>
          </cell>
          <cell r="E122">
            <v>44574</v>
          </cell>
          <cell r="F122">
            <v>44574</v>
          </cell>
          <cell r="G122">
            <v>44574</v>
          </cell>
        </row>
        <row r="123">
          <cell r="C123">
            <v>44574</v>
          </cell>
          <cell r="D123">
            <v>44574</v>
          </cell>
          <cell r="E123">
            <v>44574</v>
          </cell>
          <cell r="F123">
            <v>44574</v>
          </cell>
          <cell r="G123">
            <v>44574</v>
          </cell>
        </row>
        <row r="124">
          <cell r="C124">
            <v>44574</v>
          </cell>
          <cell r="D124">
            <v>44574</v>
          </cell>
          <cell r="E124">
            <v>44574</v>
          </cell>
          <cell r="F124">
            <v>44574</v>
          </cell>
          <cell r="G124">
            <v>44574</v>
          </cell>
        </row>
        <row r="125">
          <cell r="C125">
            <v>44574</v>
          </cell>
          <cell r="D125">
            <v>44574</v>
          </cell>
          <cell r="E125">
            <v>44574</v>
          </cell>
          <cell r="F125">
            <v>44574</v>
          </cell>
          <cell r="G125">
            <v>44574</v>
          </cell>
        </row>
        <row r="126">
          <cell r="C126">
            <v>44574</v>
          </cell>
          <cell r="D126">
            <v>44574</v>
          </cell>
          <cell r="E126">
            <v>44574</v>
          </cell>
          <cell r="F126">
            <v>44574</v>
          </cell>
          <cell r="G126">
            <v>44574</v>
          </cell>
        </row>
        <row r="127">
          <cell r="C127">
            <v>44574</v>
          </cell>
          <cell r="D127">
            <v>44574</v>
          </cell>
          <cell r="E127">
            <v>44574</v>
          </cell>
          <cell r="F127">
            <v>44574</v>
          </cell>
          <cell r="G127">
            <v>44574</v>
          </cell>
        </row>
        <row r="128">
          <cell r="C128">
            <v>44574</v>
          </cell>
          <cell r="D128">
            <v>44574</v>
          </cell>
          <cell r="E128">
            <v>44574</v>
          </cell>
          <cell r="F128">
            <v>44574</v>
          </cell>
          <cell r="G128">
            <v>44574</v>
          </cell>
        </row>
        <row r="129">
          <cell r="C129">
            <v>44574</v>
          </cell>
          <cell r="D129">
            <v>44574</v>
          </cell>
          <cell r="E129">
            <v>44574</v>
          </cell>
          <cell r="F129">
            <v>44574</v>
          </cell>
          <cell r="G129">
            <v>44574</v>
          </cell>
        </row>
        <row r="130">
          <cell r="C130">
            <v>44574</v>
          </cell>
          <cell r="D130">
            <v>44574</v>
          </cell>
          <cell r="E130">
            <v>44574</v>
          </cell>
          <cell r="F130">
            <v>44574</v>
          </cell>
          <cell r="G130">
            <v>44574</v>
          </cell>
        </row>
        <row r="131">
          <cell r="C131">
            <v>44574</v>
          </cell>
          <cell r="D131">
            <v>44574</v>
          </cell>
          <cell r="E131">
            <v>44574</v>
          </cell>
          <cell r="F131">
            <v>44574</v>
          </cell>
          <cell r="G131">
            <v>44574</v>
          </cell>
        </row>
        <row r="132">
          <cell r="C132">
            <v>44574</v>
          </cell>
          <cell r="D132">
            <v>44574</v>
          </cell>
          <cell r="E132">
            <v>44574</v>
          </cell>
          <cell r="F132">
            <v>44574</v>
          </cell>
          <cell r="G132">
            <v>44574</v>
          </cell>
        </row>
        <row r="133">
          <cell r="B133" t="str">
            <v xml:space="preserve">                                                                                                                                                                                                                                                                                                                                                                                                                                                                                                                                                                                                                                                                                                                                                                                                                                                                                                                                                                                                                                                                                                                                                                                                                                                                                                                                                                                                                                                                                                                                                                                                                                                                                                                                                                                                                                                                     </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illa"/>
      <sheetName val="Hoja2"/>
      <sheetName val="Hoja1"/>
    </sheetNames>
    <sheetDataSet>
      <sheetData sheetId="0" refreshError="1"/>
      <sheetData sheetId="1">
        <row r="11">
          <cell r="A11" t="str">
            <v>H - Haberes</v>
          </cell>
        </row>
        <row r="12">
          <cell r="A12" t="str">
            <v>C - CTS</v>
          </cell>
        </row>
        <row r="16">
          <cell r="A16" t="str">
            <v>1 - Soles</v>
          </cell>
        </row>
        <row r="17">
          <cell r="A17" t="str">
            <v>2 - Dólares</v>
          </cell>
        </row>
        <row r="22">
          <cell r="A22" t="str">
            <v>038 - BanBif</v>
          </cell>
        </row>
        <row r="23">
          <cell r="A23" t="str">
            <v>002 - Banco de Crédito</v>
          </cell>
        </row>
        <row r="24">
          <cell r="A24" t="str">
            <v>003 - Interbank</v>
          </cell>
        </row>
        <row r="25">
          <cell r="A25" t="str">
            <v>009 - Scotiabank</v>
          </cell>
        </row>
        <row r="26">
          <cell r="A26" t="str">
            <v>011 - Banco Continental</v>
          </cell>
        </row>
        <row r="27">
          <cell r="A27" t="str">
            <v>018 - Banco de la Nación</v>
          </cell>
        </row>
        <row r="28">
          <cell r="A28" t="str">
            <v>023 - Banco de Comercio</v>
          </cell>
        </row>
        <row r="29">
          <cell r="A29" t="str">
            <v>035 - Banco Financiero</v>
          </cell>
        </row>
        <row r="30">
          <cell r="A30" t="str">
            <v>053 - Banco GNB</v>
          </cell>
        </row>
        <row r="31">
          <cell r="A31" t="str">
            <v>054 - Banco Falabella</v>
          </cell>
        </row>
        <row r="32">
          <cell r="A32" t="str">
            <v>802 - CMAC Trujillo</v>
          </cell>
        </row>
        <row r="33">
          <cell r="A33" t="str">
            <v>803 - CMAC Arequipa</v>
          </cell>
        </row>
        <row r="34">
          <cell r="A34" t="str">
            <v>805 - CMAC Sullana</v>
          </cell>
        </row>
        <row r="35">
          <cell r="A35" t="str">
            <v>806 - CMAC Cuzco</v>
          </cell>
        </row>
        <row r="36">
          <cell r="A36" t="str">
            <v>808 - CMAC Huancayo</v>
          </cell>
        </row>
      </sheetData>
      <sheetData sheetId="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ros"/>
      <sheetName val="T.OP"/>
      <sheetName val="T.OF"/>
      <sheetName val="T.P"/>
      <sheetName val="Planilla"/>
      <sheetName val="Deposito"/>
      <sheetName val="boletas"/>
    </sheetNames>
    <sheetDataSet>
      <sheetData sheetId="0">
        <row r="9">
          <cell r="B9" t="str">
            <v>Operario</v>
          </cell>
        </row>
        <row r="10">
          <cell r="B10" t="str">
            <v>Oficial</v>
          </cell>
        </row>
        <row r="11">
          <cell r="B11" t="str">
            <v>Peón</v>
          </cell>
        </row>
        <row r="14">
          <cell r="B14" t="str">
            <v>S.N.P.</v>
          </cell>
        </row>
        <row r="15">
          <cell r="B15" t="str">
            <v>Habitad</v>
          </cell>
        </row>
        <row r="16">
          <cell r="B16" t="str">
            <v>Integra</v>
          </cell>
        </row>
        <row r="17">
          <cell r="B17" t="str">
            <v>Prima</v>
          </cell>
        </row>
        <row r="18">
          <cell r="B18" t="str">
            <v>Profuturo</v>
          </cell>
        </row>
      </sheetData>
      <sheetData sheetId="1"/>
      <sheetData sheetId="2"/>
      <sheetData sheetId="3"/>
      <sheetData sheetId="4"/>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U28"/>
  <sheetViews>
    <sheetView showGridLines="0" tabSelected="1" zoomScale="80" zoomScaleNormal="80" zoomScaleSheetLayoutView="80" workbookViewId="0">
      <selection activeCell="AS19" sqref="AS19"/>
    </sheetView>
  </sheetViews>
  <sheetFormatPr baseColWidth="10" defaultColWidth="14.42578125" defaultRowHeight="15"/>
  <cols>
    <col min="1" max="1" width="6.42578125" style="1" customWidth="1"/>
    <col min="2" max="2" width="6.140625" style="1" customWidth="1"/>
    <col min="3" max="3" width="49.140625" style="21" customWidth="1"/>
    <col min="4" max="4" width="18.7109375" customWidth="1"/>
    <col min="5" max="5" width="23.42578125" style="21" customWidth="1"/>
    <col min="6" max="6" width="20.28515625" hidden="1" customWidth="1"/>
    <col min="7" max="7" width="17.7109375" style="28" hidden="1" customWidth="1"/>
    <col min="8" max="8" width="14.28515625" style="28" hidden="1" customWidth="1"/>
    <col min="9" max="9" width="12.28515625" hidden="1" customWidth="1"/>
    <col min="10" max="10" width="14.140625" style="2" hidden="1" customWidth="1"/>
    <col min="11" max="12" width="23.85546875" style="31" hidden="1" customWidth="1"/>
    <col min="13" max="41" width="4.7109375" style="31" customWidth="1"/>
    <col min="42" max="42" width="12.7109375" style="5" customWidth="1"/>
    <col min="43" max="43" width="13.7109375" style="5" customWidth="1"/>
    <col min="44" max="44" width="14.140625" style="5" customWidth="1"/>
    <col min="45" max="45" width="17.85546875" style="5" customWidth="1"/>
    <col min="46" max="46" width="4.85546875" style="5" customWidth="1"/>
    <col min="47" max="47" width="39.7109375" style="5" customWidth="1"/>
    <col min="48" max="48" width="43.28515625" style="26" customWidth="1"/>
    <col min="49" max="49" width="14.42578125" style="5" customWidth="1"/>
    <col min="50" max="51" width="14.42578125" style="5"/>
    <col min="52" max="52" width="16.28515625" style="5" customWidth="1"/>
    <col min="53" max="66" width="14.42578125" style="5"/>
    <col min="122" max="122" width="4.5703125" bestFit="1" customWidth="1"/>
    <col min="123" max="123" width="25" bestFit="1" customWidth="1"/>
    <col min="124" max="124" width="8.28515625" bestFit="1" customWidth="1"/>
    <col min="125" max="125" width="10" bestFit="1" customWidth="1"/>
    <col min="126" max="127" width="8.140625" bestFit="1" customWidth="1"/>
    <col min="128" max="128" width="6.42578125" customWidth="1"/>
    <col min="129" max="129" width="8.140625" customWidth="1"/>
    <col min="130" max="130" width="15.140625" customWidth="1"/>
    <col min="131" max="131" width="4.85546875" customWidth="1"/>
    <col min="132" max="132" width="4.28515625" customWidth="1"/>
    <col min="133" max="133" width="4" customWidth="1"/>
    <col min="134" max="134" width="4.85546875" customWidth="1"/>
    <col min="135" max="136" width="9.140625" customWidth="1"/>
    <col min="137" max="137" width="9.28515625" customWidth="1"/>
    <col min="138" max="138" width="8.42578125" customWidth="1"/>
    <col min="139" max="139" width="9.42578125" customWidth="1"/>
    <col min="140" max="142" width="8.140625" customWidth="1"/>
    <col min="143" max="144" width="6.5703125" customWidth="1"/>
    <col min="145" max="145" width="4.85546875" customWidth="1"/>
    <col min="146" max="147" width="9.140625" customWidth="1"/>
    <col min="148" max="148" width="7.28515625" customWidth="1"/>
    <col min="149" max="149" width="6.5703125" customWidth="1"/>
    <col min="150" max="151" width="8.140625" customWidth="1"/>
    <col min="152" max="152" width="6.5703125" customWidth="1"/>
    <col min="153" max="153" width="7.7109375" customWidth="1"/>
    <col min="154" max="155" width="7.140625" customWidth="1"/>
    <col min="156" max="156" width="8.140625" customWidth="1"/>
    <col min="157" max="157" width="9.140625" customWidth="1"/>
    <col min="158" max="158" width="8.140625" customWidth="1"/>
    <col min="159" max="159" width="6.5703125" customWidth="1"/>
    <col min="160" max="160" width="27.42578125" bestFit="1" customWidth="1"/>
    <col min="161" max="161" width="11.140625" bestFit="1" customWidth="1"/>
    <col min="378" max="378" width="4.5703125" bestFit="1" customWidth="1"/>
    <col min="379" max="379" width="25" bestFit="1" customWidth="1"/>
    <col min="380" max="380" width="8.28515625" bestFit="1" customWidth="1"/>
    <col min="381" max="381" width="10" bestFit="1" customWidth="1"/>
    <col min="382" max="383" width="8.140625" bestFit="1" customWidth="1"/>
    <col min="384" max="384" width="6.42578125" customWidth="1"/>
    <col min="385" max="385" width="8.140625" customWidth="1"/>
    <col min="386" max="386" width="15.140625" customWidth="1"/>
    <col min="387" max="387" width="4.85546875" customWidth="1"/>
    <col min="388" max="388" width="4.28515625" customWidth="1"/>
    <col min="389" max="389" width="4" customWidth="1"/>
    <col min="390" max="390" width="4.85546875" customWidth="1"/>
    <col min="391" max="392" width="9.140625" customWidth="1"/>
    <col min="393" max="393" width="9.28515625" customWidth="1"/>
    <col min="394" max="394" width="8.42578125" customWidth="1"/>
    <col min="395" max="395" width="9.42578125" customWidth="1"/>
    <col min="396" max="398" width="8.140625" customWidth="1"/>
    <col min="399" max="400" width="6.5703125" customWidth="1"/>
    <col min="401" max="401" width="4.85546875" customWidth="1"/>
    <col min="402" max="403" width="9.140625" customWidth="1"/>
    <col min="404" max="404" width="7.28515625" customWidth="1"/>
    <col min="405" max="405" width="6.5703125" customWidth="1"/>
    <col min="406" max="407" width="8.140625" customWidth="1"/>
    <col min="408" max="408" width="6.5703125" customWidth="1"/>
    <col min="409" max="409" width="7.7109375" customWidth="1"/>
    <col min="410" max="411" width="7.140625" customWidth="1"/>
    <col min="412" max="412" width="8.140625" customWidth="1"/>
    <col min="413" max="413" width="9.140625" customWidth="1"/>
    <col min="414" max="414" width="8.140625" customWidth="1"/>
    <col min="415" max="415" width="6.5703125" customWidth="1"/>
    <col min="416" max="416" width="27.42578125" bestFit="1" customWidth="1"/>
    <col min="417" max="417" width="11.140625" bestFit="1" customWidth="1"/>
    <col min="634" max="634" width="4.5703125" bestFit="1" customWidth="1"/>
    <col min="635" max="635" width="25" bestFit="1" customWidth="1"/>
    <col min="636" max="636" width="8.28515625" bestFit="1" customWidth="1"/>
    <col min="637" max="637" width="10" bestFit="1" customWidth="1"/>
    <col min="638" max="639" width="8.140625" bestFit="1" customWidth="1"/>
    <col min="640" max="640" width="6.42578125" customWidth="1"/>
    <col min="641" max="641" width="8.140625" customWidth="1"/>
    <col min="642" max="642" width="15.140625" customWidth="1"/>
    <col min="643" max="643" width="4.85546875" customWidth="1"/>
    <col min="644" max="644" width="4.28515625" customWidth="1"/>
    <col min="645" max="645" width="4" customWidth="1"/>
    <col min="646" max="646" width="4.85546875" customWidth="1"/>
    <col min="647" max="648" width="9.140625" customWidth="1"/>
    <col min="649" max="649" width="9.28515625" customWidth="1"/>
    <col min="650" max="650" width="8.42578125" customWidth="1"/>
    <col min="651" max="651" width="9.42578125" customWidth="1"/>
    <col min="652" max="654" width="8.140625" customWidth="1"/>
    <col min="655" max="656" width="6.5703125" customWidth="1"/>
    <col min="657" max="657" width="4.85546875" customWidth="1"/>
    <col min="658" max="659" width="9.140625" customWidth="1"/>
    <col min="660" max="660" width="7.28515625" customWidth="1"/>
    <col min="661" max="661" width="6.5703125" customWidth="1"/>
    <col min="662" max="663" width="8.140625" customWidth="1"/>
    <col min="664" max="664" width="6.5703125" customWidth="1"/>
    <col min="665" max="665" width="7.7109375" customWidth="1"/>
    <col min="666" max="667" width="7.140625" customWidth="1"/>
    <col min="668" max="668" width="8.140625" customWidth="1"/>
    <col min="669" max="669" width="9.140625" customWidth="1"/>
    <col min="670" max="670" width="8.140625" customWidth="1"/>
    <col min="671" max="671" width="6.5703125" customWidth="1"/>
    <col min="672" max="672" width="27.42578125" bestFit="1" customWidth="1"/>
    <col min="673" max="673" width="11.140625" bestFit="1" customWidth="1"/>
    <col min="890" max="890" width="4.5703125" bestFit="1" customWidth="1"/>
    <col min="891" max="891" width="25" bestFit="1" customWidth="1"/>
    <col min="892" max="892" width="8.28515625" bestFit="1" customWidth="1"/>
    <col min="893" max="893" width="10" bestFit="1" customWidth="1"/>
    <col min="894" max="895" width="8.140625" bestFit="1" customWidth="1"/>
    <col min="896" max="896" width="6.42578125" customWidth="1"/>
    <col min="897" max="897" width="8.140625" customWidth="1"/>
    <col min="898" max="898" width="15.140625" customWidth="1"/>
    <col min="899" max="899" width="4.85546875" customWidth="1"/>
    <col min="900" max="900" width="4.28515625" customWidth="1"/>
    <col min="901" max="901" width="4" customWidth="1"/>
    <col min="902" max="902" width="4.85546875" customWidth="1"/>
    <col min="903" max="904" width="9.140625" customWidth="1"/>
    <col min="905" max="905" width="9.28515625" customWidth="1"/>
    <col min="906" max="906" width="8.42578125" customWidth="1"/>
    <col min="907" max="907" width="9.42578125" customWidth="1"/>
    <col min="908" max="910" width="8.140625" customWidth="1"/>
    <col min="911" max="912" width="6.5703125" customWidth="1"/>
    <col min="913" max="913" width="4.85546875" customWidth="1"/>
    <col min="914" max="915" width="9.140625" customWidth="1"/>
    <col min="916" max="916" width="7.28515625" customWidth="1"/>
    <col min="917" max="917" width="6.5703125" customWidth="1"/>
    <col min="918" max="919" width="8.140625" customWidth="1"/>
    <col min="920" max="920" width="6.5703125" customWidth="1"/>
    <col min="921" max="921" width="7.7109375" customWidth="1"/>
    <col min="922" max="923" width="7.140625" customWidth="1"/>
    <col min="924" max="924" width="8.140625" customWidth="1"/>
    <col min="925" max="925" width="9.140625" customWidth="1"/>
    <col min="926" max="926" width="8.140625" customWidth="1"/>
    <col min="927" max="927" width="6.5703125" customWidth="1"/>
    <col min="928" max="928" width="27.42578125" bestFit="1" customWidth="1"/>
    <col min="929" max="929" width="11.140625" bestFit="1" customWidth="1"/>
    <col min="1146" max="1146" width="4.5703125" bestFit="1" customWidth="1"/>
    <col min="1147" max="1147" width="25" bestFit="1" customWidth="1"/>
    <col min="1148" max="1148" width="8.28515625" bestFit="1" customWidth="1"/>
    <col min="1149" max="1149" width="10" bestFit="1" customWidth="1"/>
    <col min="1150" max="1151" width="8.140625" bestFit="1" customWidth="1"/>
    <col min="1152" max="1152" width="6.42578125" customWidth="1"/>
    <col min="1153" max="1153" width="8.140625" customWidth="1"/>
    <col min="1154" max="1154" width="15.140625" customWidth="1"/>
    <col min="1155" max="1155" width="4.85546875" customWidth="1"/>
    <col min="1156" max="1156" width="4.28515625" customWidth="1"/>
    <col min="1157" max="1157" width="4" customWidth="1"/>
    <col min="1158" max="1158" width="4.85546875" customWidth="1"/>
    <col min="1159" max="1160" width="9.140625" customWidth="1"/>
    <col min="1161" max="1161" width="9.28515625" customWidth="1"/>
    <col min="1162" max="1162" width="8.42578125" customWidth="1"/>
    <col min="1163" max="1163" width="9.42578125" customWidth="1"/>
    <col min="1164" max="1166" width="8.140625" customWidth="1"/>
    <col min="1167" max="1168" width="6.5703125" customWidth="1"/>
    <col min="1169" max="1169" width="4.85546875" customWidth="1"/>
    <col min="1170" max="1171" width="9.140625" customWidth="1"/>
    <col min="1172" max="1172" width="7.28515625" customWidth="1"/>
    <col min="1173" max="1173" width="6.5703125" customWidth="1"/>
    <col min="1174" max="1175" width="8.140625" customWidth="1"/>
    <col min="1176" max="1176" width="6.5703125" customWidth="1"/>
    <col min="1177" max="1177" width="7.7109375" customWidth="1"/>
    <col min="1178" max="1179" width="7.140625" customWidth="1"/>
    <col min="1180" max="1180" width="8.140625" customWidth="1"/>
    <col min="1181" max="1181" width="9.140625" customWidth="1"/>
    <col min="1182" max="1182" width="8.140625" customWidth="1"/>
    <col min="1183" max="1183" width="6.5703125" customWidth="1"/>
    <col min="1184" max="1184" width="27.42578125" bestFit="1" customWidth="1"/>
    <col min="1185" max="1185" width="11.140625" bestFit="1" customWidth="1"/>
    <col min="1402" max="1402" width="4.5703125" bestFit="1" customWidth="1"/>
    <col min="1403" max="1403" width="25" bestFit="1" customWidth="1"/>
    <col min="1404" max="1404" width="8.28515625" bestFit="1" customWidth="1"/>
    <col min="1405" max="1405" width="10" bestFit="1" customWidth="1"/>
    <col min="1406" max="1407" width="8.140625" bestFit="1" customWidth="1"/>
    <col min="1408" max="1408" width="6.42578125" customWidth="1"/>
    <col min="1409" max="1409" width="8.140625" customWidth="1"/>
    <col min="1410" max="1410" width="15.140625" customWidth="1"/>
    <col min="1411" max="1411" width="4.85546875" customWidth="1"/>
    <col min="1412" max="1412" width="4.28515625" customWidth="1"/>
    <col min="1413" max="1413" width="4" customWidth="1"/>
    <col min="1414" max="1414" width="4.85546875" customWidth="1"/>
    <col min="1415" max="1416" width="9.140625" customWidth="1"/>
    <col min="1417" max="1417" width="9.28515625" customWidth="1"/>
    <col min="1418" max="1418" width="8.42578125" customWidth="1"/>
    <col min="1419" max="1419" width="9.42578125" customWidth="1"/>
    <col min="1420" max="1422" width="8.140625" customWidth="1"/>
    <col min="1423" max="1424" width="6.5703125" customWidth="1"/>
    <col min="1425" max="1425" width="4.85546875" customWidth="1"/>
    <col min="1426" max="1427" width="9.140625" customWidth="1"/>
    <col min="1428" max="1428" width="7.28515625" customWidth="1"/>
    <col min="1429" max="1429" width="6.5703125" customWidth="1"/>
    <col min="1430" max="1431" width="8.140625" customWidth="1"/>
    <col min="1432" max="1432" width="6.5703125" customWidth="1"/>
    <col min="1433" max="1433" width="7.7109375" customWidth="1"/>
    <col min="1434" max="1435" width="7.140625" customWidth="1"/>
    <col min="1436" max="1436" width="8.140625" customWidth="1"/>
    <col min="1437" max="1437" width="9.140625" customWidth="1"/>
    <col min="1438" max="1438" width="8.140625" customWidth="1"/>
    <col min="1439" max="1439" width="6.5703125" customWidth="1"/>
    <col min="1440" max="1440" width="27.42578125" bestFit="1" customWidth="1"/>
    <col min="1441" max="1441" width="11.140625" bestFit="1" customWidth="1"/>
    <col min="1658" max="1658" width="4.5703125" bestFit="1" customWidth="1"/>
    <col min="1659" max="1659" width="25" bestFit="1" customWidth="1"/>
    <col min="1660" max="1660" width="8.28515625" bestFit="1" customWidth="1"/>
    <col min="1661" max="1661" width="10" bestFit="1" customWidth="1"/>
    <col min="1662" max="1663" width="8.140625" bestFit="1" customWidth="1"/>
    <col min="1664" max="1664" width="6.42578125" customWidth="1"/>
    <col min="1665" max="1665" width="8.140625" customWidth="1"/>
    <col min="1666" max="1666" width="15.140625" customWidth="1"/>
    <col min="1667" max="1667" width="4.85546875" customWidth="1"/>
    <col min="1668" max="1668" width="4.28515625" customWidth="1"/>
    <col min="1669" max="1669" width="4" customWidth="1"/>
    <col min="1670" max="1670" width="4.85546875" customWidth="1"/>
    <col min="1671" max="1672" width="9.140625" customWidth="1"/>
    <col min="1673" max="1673" width="9.28515625" customWidth="1"/>
    <col min="1674" max="1674" width="8.42578125" customWidth="1"/>
    <col min="1675" max="1675" width="9.42578125" customWidth="1"/>
    <col min="1676" max="1678" width="8.140625" customWidth="1"/>
    <col min="1679" max="1680" width="6.5703125" customWidth="1"/>
    <col min="1681" max="1681" width="4.85546875" customWidth="1"/>
    <col min="1682" max="1683" width="9.140625" customWidth="1"/>
    <col min="1684" max="1684" width="7.28515625" customWidth="1"/>
    <col min="1685" max="1685" width="6.5703125" customWidth="1"/>
    <col min="1686" max="1687" width="8.140625" customWidth="1"/>
    <col min="1688" max="1688" width="6.5703125" customWidth="1"/>
    <col min="1689" max="1689" width="7.7109375" customWidth="1"/>
    <col min="1690" max="1691" width="7.140625" customWidth="1"/>
    <col min="1692" max="1692" width="8.140625" customWidth="1"/>
    <col min="1693" max="1693" width="9.140625" customWidth="1"/>
    <col min="1694" max="1694" width="8.140625" customWidth="1"/>
    <col min="1695" max="1695" width="6.5703125" customWidth="1"/>
    <col min="1696" max="1696" width="27.42578125" bestFit="1" customWidth="1"/>
    <col min="1697" max="1697" width="11.140625" bestFit="1" customWidth="1"/>
    <col min="1914" max="1914" width="4.5703125" bestFit="1" customWidth="1"/>
    <col min="1915" max="1915" width="25" bestFit="1" customWidth="1"/>
    <col min="1916" max="1916" width="8.28515625" bestFit="1" customWidth="1"/>
    <col min="1917" max="1917" width="10" bestFit="1" customWidth="1"/>
    <col min="1918" max="1919" width="8.140625" bestFit="1" customWidth="1"/>
    <col min="1920" max="1920" width="6.42578125" customWidth="1"/>
    <col min="1921" max="1921" width="8.140625" customWidth="1"/>
    <col min="1922" max="1922" width="15.140625" customWidth="1"/>
    <col min="1923" max="1923" width="4.85546875" customWidth="1"/>
    <col min="1924" max="1924" width="4.28515625" customWidth="1"/>
    <col min="1925" max="1925" width="4" customWidth="1"/>
    <col min="1926" max="1926" width="4.85546875" customWidth="1"/>
    <col min="1927" max="1928" width="9.140625" customWidth="1"/>
    <col min="1929" max="1929" width="9.28515625" customWidth="1"/>
    <col min="1930" max="1930" width="8.42578125" customWidth="1"/>
    <col min="1931" max="1931" width="9.42578125" customWidth="1"/>
    <col min="1932" max="1934" width="8.140625" customWidth="1"/>
    <col min="1935" max="1936" width="6.5703125" customWidth="1"/>
    <col min="1937" max="1937" width="4.85546875" customWidth="1"/>
    <col min="1938" max="1939" width="9.140625" customWidth="1"/>
    <col min="1940" max="1940" width="7.28515625" customWidth="1"/>
    <col min="1941" max="1941" width="6.5703125" customWidth="1"/>
    <col min="1942" max="1943" width="8.140625" customWidth="1"/>
    <col min="1944" max="1944" width="6.5703125" customWidth="1"/>
    <col min="1945" max="1945" width="7.7109375" customWidth="1"/>
    <col min="1946" max="1947" width="7.140625" customWidth="1"/>
    <col min="1948" max="1948" width="8.140625" customWidth="1"/>
    <col min="1949" max="1949" width="9.140625" customWidth="1"/>
    <col min="1950" max="1950" width="8.140625" customWidth="1"/>
    <col min="1951" max="1951" width="6.5703125" customWidth="1"/>
    <col min="1952" max="1952" width="27.42578125" bestFit="1" customWidth="1"/>
    <col min="1953" max="1953" width="11.140625" bestFit="1" customWidth="1"/>
    <col min="2170" max="2170" width="4.5703125" bestFit="1" customWidth="1"/>
    <col min="2171" max="2171" width="25" bestFit="1" customWidth="1"/>
    <col min="2172" max="2172" width="8.28515625" bestFit="1" customWidth="1"/>
    <col min="2173" max="2173" width="10" bestFit="1" customWidth="1"/>
    <col min="2174" max="2175" width="8.140625" bestFit="1" customWidth="1"/>
    <col min="2176" max="2176" width="6.42578125" customWidth="1"/>
    <col min="2177" max="2177" width="8.140625" customWidth="1"/>
    <col min="2178" max="2178" width="15.140625" customWidth="1"/>
    <col min="2179" max="2179" width="4.85546875" customWidth="1"/>
    <col min="2180" max="2180" width="4.28515625" customWidth="1"/>
    <col min="2181" max="2181" width="4" customWidth="1"/>
    <col min="2182" max="2182" width="4.85546875" customWidth="1"/>
    <col min="2183" max="2184" width="9.140625" customWidth="1"/>
    <col min="2185" max="2185" width="9.28515625" customWidth="1"/>
    <col min="2186" max="2186" width="8.42578125" customWidth="1"/>
    <col min="2187" max="2187" width="9.42578125" customWidth="1"/>
    <col min="2188" max="2190" width="8.140625" customWidth="1"/>
    <col min="2191" max="2192" width="6.5703125" customWidth="1"/>
    <col min="2193" max="2193" width="4.85546875" customWidth="1"/>
    <col min="2194" max="2195" width="9.140625" customWidth="1"/>
    <col min="2196" max="2196" width="7.28515625" customWidth="1"/>
    <col min="2197" max="2197" width="6.5703125" customWidth="1"/>
    <col min="2198" max="2199" width="8.140625" customWidth="1"/>
    <col min="2200" max="2200" width="6.5703125" customWidth="1"/>
    <col min="2201" max="2201" width="7.7109375" customWidth="1"/>
    <col min="2202" max="2203" width="7.140625" customWidth="1"/>
    <col min="2204" max="2204" width="8.140625" customWidth="1"/>
    <col min="2205" max="2205" width="9.140625" customWidth="1"/>
    <col min="2206" max="2206" width="8.140625" customWidth="1"/>
    <col min="2207" max="2207" width="6.5703125" customWidth="1"/>
    <col min="2208" max="2208" width="27.42578125" bestFit="1" customWidth="1"/>
    <col min="2209" max="2209" width="11.140625" bestFit="1" customWidth="1"/>
    <col min="2426" max="2426" width="4.5703125" bestFit="1" customWidth="1"/>
    <col min="2427" max="2427" width="25" bestFit="1" customWidth="1"/>
    <col min="2428" max="2428" width="8.28515625" bestFit="1" customWidth="1"/>
    <col min="2429" max="2429" width="10" bestFit="1" customWidth="1"/>
    <col min="2430" max="2431" width="8.140625" bestFit="1" customWidth="1"/>
    <col min="2432" max="2432" width="6.42578125" customWidth="1"/>
    <col min="2433" max="2433" width="8.140625" customWidth="1"/>
    <col min="2434" max="2434" width="15.140625" customWidth="1"/>
    <col min="2435" max="2435" width="4.85546875" customWidth="1"/>
    <col min="2436" max="2436" width="4.28515625" customWidth="1"/>
    <col min="2437" max="2437" width="4" customWidth="1"/>
    <col min="2438" max="2438" width="4.85546875" customWidth="1"/>
    <col min="2439" max="2440" width="9.140625" customWidth="1"/>
    <col min="2441" max="2441" width="9.28515625" customWidth="1"/>
    <col min="2442" max="2442" width="8.42578125" customWidth="1"/>
    <col min="2443" max="2443" width="9.42578125" customWidth="1"/>
    <col min="2444" max="2446" width="8.140625" customWidth="1"/>
    <col min="2447" max="2448" width="6.5703125" customWidth="1"/>
    <col min="2449" max="2449" width="4.85546875" customWidth="1"/>
    <col min="2450" max="2451" width="9.140625" customWidth="1"/>
    <col min="2452" max="2452" width="7.28515625" customWidth="1"/>
    <col min="2453" max="2453" width="6.5703125" customWidth="1"/>
    <col min="2454" max="2455" width="8.140625" customWidth="1"/>
    <col min="2456" max="2456" width="6.5703125" customWidth="1"/>
    <col min="2457" max="2457" width="7.7109375" customWidth="1"/>
    <col min="2458" max="2459" width="7.140625" customWidth="1"/>
    <col min="2460" max="2460" width="8.140625" customWidth="1"/>
    <col min="2461" max="2461" width="9.140625" customWidth="1"/>
    <col min="2462" max="2462" width="8.140625" customWidth="1"/>
    <col min="2463" max="2463" width="6.5703125" customWidth="1"/>
    <col min="2464" max="2464" width="27.42578125" bestFit="1" customWidth="1"/>
    <col min="2465" max="2465" width="11.140625" bestFit="1" customWidth="1"/>
    <col min="2682" max="2682" width="4.5703125" bestFit="1" customWidth="1"/>
    <col min="2683" max="2683" width="25" bestFit="1" customWidth="1"/>
    <col min="2684" max="2684" width="8.28515625" bestFit="1" customWidth="1"/>
    <col min="2685" max="2685" width="10" bestFit="1" customWidth="1"/>
    <col min="2686" max="2687" width="8.140625" bestFit="1" customWidth="1"/>
    <col min="2688" max="2688" width="6.42578125" customWidth="1"/>
    <col min="2689" max="2689" width="8.140625" customWidth="1"/>
    <col min="2690" max="2690" width="15.140625" customWidth="1"/>
    <col min="2691" max="2691" width="4.85546875" customWidth="1"/>
    <col min="2692" max="2692" width="4.28515625" customWidth="1"/>
    <col min="2693" max="2693" width="4" customWidth="1"/>
    <col min="2694" max="2694" width="4.85546875" customWidth="1"/>
    <col min="2695" max="2696" width="9.140625" customWidth="1"/>
    <col min="2697" max="2697" width="9.28515625" customWidth="1"/>
    <col min="2698" max="2698" width="8.42578125" customWidth="1"/>
    <col min="2699" max="2699" width="9.42578125" customWidth="1"/>
    <col min="2700" max="2702" width="8.140625" customWidth="1"/>
    <col min="2703" max="2704" width="6.5703125" customWidth="1"/>
    <col min="2705" max="2705" width="4.85546875" customWidth="1"/>
    <col min="2706" max="2707" width="9.140625" customWidth="1"/>
    <col min="2708" max="2708" width="7.28515625" customWidth="1"/>
    <col min="2709" max="2709" width="6.5703125" customWidth="1"/>
    <col min="2710" max="2711" width="8.140625" customWidth="1"/>
    <col min="2712" max="2712" width="6.5703125" customWidth="1"/>
    <col min="2713" max="2713" width="7.7109375" customWidth="1"/>
    <col min="2714" max="2715" width="7.140625" customWidth="1"/>
    <col min="2716" max="2716" width="8.140625" customWidth="1"/>
    <col min="2717" max="2717" width="9.140625" customWidth="1"/>
    <col min="2718" max="2718" width="8.140625" customWidth="1"/>
    <col min="2719" max="2719" width="6.5703125" customWidth="1"/>
    <col min="2720" max="2720" width="27.42578125" bestFit="1" customWidth="1"/>
    <col min="2721" max="2721" width="11.140625" bestFit="1" customWidth="1"/>
    <col min="2938" max="2938" width="4.5703125" bestFit="1" customWidth="1"/>
    <col min="2939" max="2939" width="25" bestFit="1" customWidth="1"/>
    <col min="2940" max="2940" width="8.28515625" bestFit="1" customWidth="1"/>
    <col min="2941" max="2941" width="10" bestFit="1" customWidth="1"/>
    <col min="2942" max="2943" width="8.140625" bestFit="1" customWidth="1"/>
    <col min="2944" max="2944" width="6.42578125" customWidth="1"/>
    <col min="2945" max="2945" width="8.140625" customWidth="1"/>
    <col min="2946" max="2946" width="15.140625" customWidth="1"/>
    <col min="2947" max="2947" width="4.85546875" customWidth="1"/>
    <col min="2948" max="2948" width="4.28515625" customWidth="1"/>
    <col min="2949" max="2949" width="4" customWidth="1"/>
    <col min="2950" max="2950" width="4.85546875" customWidth="1"/>
    <col min="2951" max="2952" width="9.140625" customWidth="1"/>
    <col min="2953" max="2953" width="9.28515625" customWidth="1"/>
    <col min="2954" max="2954" width="8.42578125" customWidth="1"/>
    <col min="2955" max="2955" width="9.42578125" customWidth="1"/>
    <col min="2956" max="2958" width="8.140625" customWidth="1"/>
    <col min="2959" max="2960" width="6.5703125" customWidth="1"/>
    <col min="2961" max="2961" width="4.85546875" customWidth="1"/>
    <col min="2962" max="2963" width="9.140625" customWidth="1"/>
    <col min="2964" max="2964" width="7.28515625" customWidth="1"/>
    <col min="2965" max="2965" width="6.5703125" customWidth="1"/>
    <col min="2966" max="2967" width="8.140625" customWidth="1"/>
    <col min="2968" max="2968" width="6.5703125" customWidth="1"/>
    <col min="2969" max="2969" width="7.7109375" customWidth="1"/>
    <col min="2970" max="2971" width="7.140625" customWidth="1"/>
    <col min="2972" max="2972" width="8.140625" customWidth="1"/>
    <col min="2973" max="2973" width="9.140625" customWidth="1"/>
    <col min="2974" max="2974" width="8.140625" customWidth="1"/>
    <col min="2975" max="2975" width="6.5703125" customWidth="1"/>
    <col min="2976" max="2976" width="27.42578125" bestFit="1" customWidth="1"/>
    <col min="2977" max="2977" width="11.140625" bestFit="1" customWidth="1"/>
    <col min="3194" max="3194" width="4.5703125" bestFit="1" customWidth="1"/>
    <col min="3195" max="3195" width="25" bestFit="1" customWidth="1"/>
    <col min="3196" max="3196" width="8.28515625" bestFit="1" customWidth="1"/>
    <col min="3197" max="3197" width="10" bestFit="1" customWidth="1"/>
    <col min="3198" max="3199" width="8.140625" bestFit="1" customWidth="1"/>
    <col min="3200" max="3200" width="6.42578125" customWidth="1"/>
    <col min="3201" max="3201" width="8.140625" customWidth="1"/>
    <col min="3202" max="3202" width="15.140625" customWidth="1"/>
    <col min="3203" max="3203" width="4.85546875" customWidth="1"/>
    <col min="3204" max="3204" width="4.28515625" customWidth="1"/>
    <col min="3205" max="3205" width="4" customWidth="1"/>
    <col min="3206" max="3206" width="4.85546875" customWidth="1"/>
    <col min="3207" max="3208" width="9.140625" customWidth="1"/>
    <col min="3209" max="3209" width="9.28515625" customWidth="1"/>
    <col min="3210" max="3210" width="8.42578125" customWidth="1"/>
    <col min="3211" max="3211" width="9.42578125" customWidth="1"/>
    <col min="3212" max="3214" width="8.140625" customWidth="1"/>
    <col min="3215" max="3216" width="6.5703125" customWidth="1"/>
    <col min="3217" max="3217" width="4.85546875" customWidth="1"/>
    <col min="3218" max="3219" width="9.140625" customWidth="1"/>
    <col min="3220" max="3220" width="7.28515625" customWidth="1"/>
    <col min="3221" max="3221" width="6.5703125" customWidth="1"/>
    <col min="3222" max="3223" width="8.140625" customWidth="1"/>
    <col min="3224" max="3224" width="6.5703125" customWidth="1"/>
    <col min="3225" max="3225" width="7.7109375" customWidth="1"/>
    <col min="3226" max="3227" width="7.140625" customWidth="1"/>
    <col min="3228" max="3228" width="8.140625" customWidth="1"/>
    <col min="3229" max="3229" width="9.140625" customWidth="1"/>
    <col min="3230" max="3230" width="8.140625" customWidth="1"/>
    <col min="3231" max="3231" width="6.5703125" customWidth="1"/>
    <col min="3232" max="3232" width="27.42578125" bestFit="1" customWidth="1"/>
    <col min="3233" max="3233" width="11.140625" bestFit="1" customWidth="1"/>
    <col min="3450" max="3450" width="4.5703125" bestFit="1" customWidth="1"/>
    <col min="3451" max="3451" width="25" bestFit="1" customWidth="1"/>
    <col min="3452" max="3452" width="8.28515625" bestFit="1" customWidth="1"/>
    <col min="3453" max="3453" width="10" bestFit="1" customWidth="1"/>
    <col min="3454" max="3455" width="8.140625" bestFit="1" customWidth="1"/>
    <col min="3456" max="3456" width="6.42578125" customWidth="1"/>
    <col min="3457" max="3457" width="8.140625" customWidth="1"/>
    <col min="3458" max="3458" width="15.140625" customWidth="1"/>
    <col min="3459" max="3459" width="4.85546875" customWidth="1"/>
    <col min="3460" max="3460" width="4.28515625" customWidth="1"/>
    <col min="3461" max="3461" width="4" customWidth="1"/>
    <col min="3462" max="3462" width="4.85546875" customWidth="1"/>
    <col min="3463" max="3464" width="9.140625" customWidth="1"/>
    <col min="3465" max="3465" width="9.28515625" customWidth="1"/>
    <col min="3466" max="3466" width="8.42578125" customWidth="1"/>
    <col min="3467" max="3467" width="9.42578125" customWidth="1"/>
    <col min="3468" max="3470" width="8.140625" customWidth="1"/>
    <col min="3471" max="3472" width="6.5703125" customWidth="1"/>
    <col min="3473" max="3473" width="4.85546875" customWidth="1"/>
    <col min="3474" max="3475" width="9.140625" customWidth="1"/>
    <col min="3476" max="3476" width="7.28515625" customWidth="1"/>
    <col min="3477" max="3477" width="6.5703125" customWidth="1"/>
    <col min="3478" max="3479" width="8.140625" customWidth="1"/>
    <col min="3480" max="3480" width="6.5703125" customWidth="1"/>
    <col min="3481" max="3481" width="7.7109375" customWidth="1"/>
    <col min="3482" max="3483" width="7.140625" customWidth="1"/>
    <col min="3484" max="3484" width="8.140625" customWidth="1"/>
    <col min="3485" max="3485" width="9.140625" customWidth="1"/>
    <col min="3486" max="3486" width="8.140625" customWidth="1"/>
    <col min="3487" max="3487" width="6.5703125" customWidth="1"/>
    <col min="3488" max="3488" width="27.42578125" bestFit="1" customWidth="1"/>
    <col min="3489" max="3489" width="11.140625" bestFit="1" customWidth="1"/>
    <col min="3706" max="3706" width="4.5703125" bestFit="1" customWidth="1"/>
    <col min="3707" max="3707" width="25" bestFit="1" customWidth="1"/>
    <col min="3708" max="3708" width="8.28515625" bestFit="1" customWidth="1"/>
    <col min="3709" max="3709" width="10" bestFit="1" customWidth="1"/>
    <col min="3710" max="3711" width="8.140625" bestFit="1" customWidth="1"/>
    <col min="3712" max="3712" width="6.42578125" customWidth="1"/>
    <col min="3713" max="3713" width="8.140625" customWidth="1"/>
    <col min="3714" max="3714" width="15.140625" customWidth="1"/>
    <col min="3715" max="3715" width="4.85546875" customWidth="1"/>
    <col min="3716" max="3716" width="4.28515625" customWidth="1"/>
    <col min="3717" max="3717" width="4" customWidth="1"/>
    <col min="3718" max="3718" width="4.85546875" customWidth="1"/>
    <col min="3719" max="3720" width="9.140625" customWidth="1"/>
    <col min="3721" max="3721" width="9.28515625" customWidth="1"/>
    <col min="3722" max="3722" width="8.42578125" customWidth="1"/>
    <col min="3723" max="3723" width="9.42578125" customWidth="1"/>
    <col min="3724" max="3726" width="8.140625" customWidth="1"/>
    <col min="3727" max="3728" width="6.5703125" customWidth="1"/>
    <col min="3729" max="3729" width="4.85546875" customWidth="1"/>
    <col min="3730" max="3731" width="9.140625" customWidth="1"/>
    <col min="3732" max="3732" width="7.28515625" customWidth="1"/>
    <col min="3733" max="3733" width="6.5703125" customWidth="1"/>
    <col min="3734" max="3735" width="8.140625" customWidth="1"/>
    <col min="3736" max="3736" width="6.5703125" customWidth="1"/>
    <col min="3737" max="3737" width="7.7109375" customWidth="1"/>
    <col min="3738" max="3739" width="7.140625" customWidth="1"/>
    <col min="3740" max="3740" width="8.140625" customWidth="1"/>
    <col min="3741" max="3741" width="9.140625" customWidth="1"/>
    <col min="3742" max="3742" width="8.140625" customWidth="1"/>
    <col min="3743" max="3743" width="6.5703125" customWidth="1"/>
    <col min="3744" max="3744" width="27.42578125" bestFit="1" customWidth="1"/>
    <col min="3745" max="3745" width="11.140625" bestFit="1" customWidth="1"/>
    <col min="3962" max="3962" width="4.5703125" bestFit="1" customWidth="1"/>
    <col min="3963" max="3963" width="25" bestFit="1" customWidth="1"/>
    <col min="3964" max="3964" width="8.28515625" bestFit="1" customWidth="1"/>
    <col min="3965" max="3965" width="10" bestFit="1" customWidth="1"/>
    <col min="3966" max="3967" width="8.140625" bestFit="1" customWidth="1"/>
    <col min="3968" max="3968" width="6.42578125" customWidth="1"/>
    <col min="3969" max="3969" width="8.140625" customWidth="1"/>
    <col min="3970" max="3970" width="15.140625" customWidth="1"/>
    <col min="3971" max="3971" width="4.85546875" customWidth="1"/>
    <col min="3972" max="3972" width="4.28515625" customWidth="1"/>
    <col min="3973" max="3973" width="4" customWidth="1"/>
    <col min="3974" max="3974" width="4.85546875" customWidth="1"/>
    <col min="3975" max="3976" width="9.140625" customWidth="1"/>
    <col min="3977" max="3977" width="9.28515625" customWidth="1"/>
    <col min="3978" max="3978" width="8.42578125" customWidth="1"/>
    <col min="3979" max="3979" width="9.42578125" customWidth="1"/>
    <col min="3980" max="3982" width="8.140625" customWidth="1"/>
    <col min="3983" max="3984" width="6.5703125" customWidth="1"/>
    <col min="3985" max="3985" width="4.85546875" customWidth="1"/>
    <col min="3986" max="3987" width="9.140625" customWidth="1"/>
    <col min="3988" max="3988" width="7.28515625" customWidth="1"/>
    <col min="3989" max="3989" width="6.5703125" customWidth="1"/>
    <col min="3990" max="3991" width="8.140625" customWidth="1"/>
    <col min="3992" max="3992" width="6.5703125" customWidth="1"/>
    <col min="3993" max="3993" width="7.7109375" customWidth="1"/>
    <col min="3994" max="3995" width="7.140625" customWidth="1"/>
    <col min="3996" max="3996" width="8.140625" customWidth="1"/>
    <col min="3997" max="3997" width="9.140625" customWidth="1"/>
    <col min="3998" max="3998" width="8.140625" customWidth="1"/>
    <col min="3999" max="3999" width="6.5703125" customWidth="1"/>
    <col min="4000" max="4000" width="27.42578125" bestFit="1" customWidth="1"/>
    <col min="4001" max="4001" width="11.140625" bestFit="1" customWidth="1"/>
    <col min="4218" max="4218" width="4.5703125" bestFit="1" customWidth="1"/>
    <col min="4219" max="4219" width="25" bestFit="1" customWidth="1"/>
    <col min="4220" max="4220" width="8.28515625" bestFit="1" customWidth="1"/>
    <col min="4221" max="4221" width="10" bestFit="1" customWidth="1"/>
    <col min="4222" max="4223" width="8.140625" bestFit="1" customWidth="1"/>
    <col min="4224" max="4224" width="6.42578125" customWidth="1"/>
    <col min="4225" max="4225" width="8.140625" customWidth="1"/>
    <col min="4226" max="4226" width="15.140625" customWidth="1"/>
    <col min="4227" max="4227" width="4.85546875" customWidth="1"/>
    <col min="4228" max="4228" width="4.28515625" customWidth="1"/>
    <col min="4229" max="4229" width="4" customWidth="1"/>
    <col min="4230" max="4230" width="4.85546875" customWidth="1"/>
    <col min="4231" max="4232" width="9.140625" customWidth="1"/>
    <col min="4233" max="4233" width="9.28515625" customWidth="1"/>
    <col min="4234" max="4234" width="8.42578125" customWidth="1"/>
    <col min="4235" max="4235" width="9.42578125" customWidth="1"/>
    <col min="4236" max="4238" width="8.140625" customWidth="1"/>
    <col min="4239" max="4240" width="6.5703125" customWidth="1"/>
    <col min="4241" max="4241" width="4.85546875" customWidth="1"/>
    <col min="4242" max="4243" width="9.140625" customWidth="1"/>
    <col min="4244" max="4244" width="7.28515625" customWidth="1"/>
    <col min="4245" max="4245" width="6.5703125" customWidth="1"/>
    <col min="4246" max="4247" width="8.140625" customWidth="1"/>
    <col min="4248" max="4248" width="6.5703125" customWidth="1"/>
    <col min="4249" max="4249" width="7.7109375" customWidth="1"/>
    <col min="4250" max="4251" width="7.140625" customWidth="1"/>
    <col min="4252" max="4252" width="8.140625" customWidth="1"/>
    <col min="4253" max="4253" width="9.140625" customWidth="1"/>
    <col min="4254" max="4254" width="8.140625" customWidth="1"/>
    <col min="4255" max="4255" width="6.5703125" customWidth="1"/>
    <col min="4256" max="4256" width="27.42578125" bestFit="1" customWidth="1"/>
    <col min="4257" max="4257" width="11.140625" bestFit="1" customWidth="1"/>
    <col min="4474" max="4474" width="4.5703125" bestFit="1" customWidth="1"/>
    <col min="4475" max="4475" width="25" bestFit="1" customWidth="1"/>
    <col min="4476" max="4476" width="8.28515625" bestFit="1" customWidth="1"/>
    <col min="4477" max="4477" width="10" bestFit="1" customWidth="1"/>
    <col min="4478" max="4479" width="8.140625" bestFit="1" customWidth="1"/>
    <col min="4480" max="4480" width="6.42578125" customWidth="1"/>
    <col min="4481" max="4481" width="8.140625" customWidth="1"/>
    <col min="4482" max="4482" width="15.140625" customWidth="1"/>
    <col min="4483" max="4483" width="4.85546875" customWidth="1"/>
    <col min="4484" max="4484" width="4.28515625" customWidth="1"/>
    <col min="4485" max="4485" width="4" customWidth="1"/>
    <col min="4486" max="4486" width="4.85546875" customWidth="1"/>
    <col min="4487" max="4488" width="9.140625" customWidth="1"/>
    <col min="4489" max="4489" width="9.28515625" customWidth="1"/>
    <col min="4490" max="4490" width="8.42578125" customWidth="1"/>
    <col min="4491" max="4491" width="9.42578125" customWidth="1"/>
    <col min="4492" max="4494" width="8.140625" customWidth="1"/>
    <col min="4495" max="4496" width="6.5703125" customWidth="1"/>
    <col min="4497" max="4497" width="4.85546875" customWidth="1"/>
    <col min="4498" max="4499" width="9.140625" customWidth="1"/>
    <col min="4500" max="4500" width="7.28515625" customWidth="1"/>
    <col min="4501" max="4501" width="6.5703125" customWidth="1"/>
    <col min="4502" max="4503" width="8.140625" customWidth="1"/>
    <col min="4504" max="4504" width="6.5703125" customWidth="1"/>
    <col min="4505" max="4505" width="7.7109375" customWidth="1"/>
    <col min="4506" max="4507" width="7.140625" customWidth="1"/>
    <col min="4508" max="4508" width="8.140625" customWidth="1"/>
    <col min="4509" max="4509" width="9.140625" customWidth="1"/>
    <col min="4510" max="4510" width="8.140625" customWidth="1"/>
    <col min="4511" max="4511" width="6.5703125" customWidth="1"/>
    <col min="4512" max="4512" width="27.42578125" bestFit="1" customWidth="1"/>
    <col min="4513" max="4513" width="11.140625" bestFit="1" customWidth="1"/>
    <col min="4730" max="4730" width="4.5703125" bestFit="1" customWidth="1"/>
    <col min="4731" max="4731" width="25" bestFit="1" customWidth="1"/>
    <col min="4732" max="4732" width="8.28515625" bestFit="1" customWidth="1"/>
    <col min="4733" max="4733" width="10" bestFit="1" customWidth="1"/>
    <col min="4734" max="4735" width="8.140625" bestFit="1" customWidth="1"/>
    <col min="4736" max="4736" width="6.42578125" customWidth="1"/>
    <col min="4737" max="4737" width="8.140625" customWidth="1"/>
    <col min="4738" max="4738" width="15.140625" customWidth="1"/>
    <col min="4739" max="4739" width="4.85546875" customWidth="1"/>
    <col min="4740" max="4740" width="4.28515625" customWidth="1"/>
    <col min="4741" max="4741" width="4" customWidth="1"/>
    <col min="4742" max="4742" width="4.85546875" customWidth="1"/>
    <col min="4743" max="4744" width="9.140625" customWidth="1"/>
    <col min="4745" max="4745" width="9.28515625" customWidth="1"/>
    <col min="4746" max="4746" width="8.42578125" customWidth="1"/>
    <col min="4747" max="4747" width="9.42578125" customWidth="1"/>
    <col min="4748" max="4750" width="8.140625" customWidth="1"/>
    <col min="4751" max="4752" width="6.5703125" customWidth="1"/>
    <col min="4753" max="4753" width="4.85546875" customWidth="1"/>
    <col min="4754" max="4755" width="9.140625" customWidth="1"/>
    <col min="4756" max="4756" width="7.28515625" customWidth="1"/>
    <col min="4757" max="4757" width="6.5703125" customWidth="1"/>
    <col min="4758" max="4759" width="8.140625" customWidth="1"/>
    <col min="4760" max="4760" width="6.5703125" customWidth="1"/>
    <col min="4761" max="4761" width="7.7109375" customWidth="1"/>
    <col min="4762" max="4763" width="7.140625" customWidth="1"/>
    <col min="4764" max="4764" width="8.140625" customWidth="1"/>
    <col min="4765" max="4765" width="9.140625" customWidth="1"/>
    <col min="4766" max="4766" width="8.140625" customWidth="1"/>
    <col min="4767" max="4767" width="6.5703125" customWidth="1"/>
    <col min="4768" max="4768" width="27.42578125" bestFit="1" customWidth="1"/>
    <col min="4769" max="4769" width="11.140625" bestFit="1" customWidth="1"/>
    <col min="4986" max="4986" width="4.5703125" bestFit="1" customWidth="1"/>
    <col min="4987" max="4987" width="25" bestFit="1" customWidth="1"/>
    <col min="4988" max="4988" width="8.28515625" bestFit="1" customWidth="1"/>
    <col min="4989" max="4989" width="10" bestFit="1" customWidth="1"/>
    <col min="4990" max="4991" width="8.140625" bestFit="1" customWidth="1"/>
    <col min="4992" max="4992" width="6.42578125" customWidth="1"/>
    <col min="4993" max="4993" width="8.140625" customWidth="1"/>
    <col min="4994" max="4994" width="15.140625" customWidth="1"/>
    <col min="4995" max="4995" width="4.85546875" customWidth="1"/>
    <col min="4996" max="4996" width="4.28515625" customWidth="1"/>
    <col min="4997" max="4997" width="4" customWidth="1"/>
    <col min="4998" max="4998" width="4.85546875" customWidth="1"/>
    <col min="4999" max="5000" width="9.140625" customWidth="1"/>
    <col min="5001" max="5001" width="9.28515625" customWidth="1"/>
    <col min="5002" max="5002" width="8.42578125" customWidth="1"/>
    <col min="5003" max="5003" width="9.42578125" customWidth="1"/>
    <col min="5004" max="5006" width="8.140625" customWidth="1"/>
    <col min="5007" max="5008" width="6.5703125" customWidth="1"/>
    <col min="5009" max="5009" width="4.85546875" customWidth="1"/>
    <col min="5010" max="5011" width="9.140625" customWidth="1"/>
    <col min="5012" max="5012" width="7.28515625" customWidth="1"/>
    <col min="5013" max="5013" width="6.5703125" customWidth="1"/>
    <col min="5014" max="5015" width="8.140625" customWidth="1"/>
    <col min="5016" max="5016" width="6.5703125" customWidth="1"/>
    <col min="5017" max="5017" width="7.7109375" customWidth="1"/>
    <col min="5018" max="5019" width="7.140625" customWidth="1"/>
    <col min="5020" max="5020" width="8.140625" customWidth="1"/>
    <col min="5021" max="5021" width="9.140625" customWidth="1"/>
    <col min="5022" max="5022" width="8.140625" customWidth="1"/>
    <col min="5023" max="5023" width="6.5703125" customWidth="1"/>
    <col min="5024" max="5024" width="27.42578125" bestFit="1" customWidth="1"/>
    <col min="5025" max="5025" width="11.140625" bestFit="1" customWidth="1"/>
    <col min="5242" max="5242" width="4.5703125" bestFit="1" customWidth="1"/>
    <col min="5243" max="5243" width="25" bestFit="1" customWidth="1"/>
    <col min="5244" max="5244" width="8.28515625" bestFit="1" customWidth="1"/>
    <col min="5245" max="5245" width="10" bestFit="1" customWidth="1"/>
    <col min="5246" max="5247" width="8.140625" bestFit="1" customWidth="1"/>
    <col min="5248" max="5248" width="6.42578125" customWidth="1"/>
    <col min="5249" max="5249" width="8.140625" customWidth="1"/>
    <col min="5250" max="5250" width="15.140625" customWidth="1"/>
    <col min="5251" max="5251" width="4.85546875" customWidth="1"/>
    <col min="5252" max="5252" width="4.28515625" customWidth="1"/>
    <col min="5253" max="5253" width="4" customWidth="1"/>
    <col min="5254" max="5254" width="4.85546875" customWidth="1"/>
    <col min="5255" max="5256" width="9.140625" customWidth="1"/>
    <col min="5257" max="5257" width="9.28515625" customWidth="1"/>
    <col min="5258" max="5258" width="8.42578125" customWidth="1"/>
    <col min="5259" max="5259" width="9.42578125" customWidth="1"/>
    <col min="5260" max="5262" width="8.140625" customWidth="1"/>
    <col min="5263" max="5264" width="6.5703125" customWidth="1"/>
    <col min="5265" max="5265" width="4.85546875" customWidth="1"/>
    <col min="5266" max="5267" width="9.140625" customWidth="1"/>
    <col min="5268" max="5268" width="7.28515625" customWidth="1"/>
    <col min="5269" max="5269" width="6.5703125" customWidth="1"/>
    <col min="5270" max="5271" width="8.140625" customWidth="1"/>
    <col min="5272" max="5272" width="6.5703125" customWidth="1"/>
    <col min="5273" max="5273" width="7.7109375" customWidth="1"/>
    <col min="5274" max="5275" width="7.140625" customWidth="1"/>
    <col min="5276" max="5276" width="8.140625" customWidth="1"/>
    <col min="5277" max="5277" width="9.140625" customWidth="1"/>
    <col min="5278" max="5278" width="8.140625" customWidth="1"/>
    <col min="5279" max="5279" width="6.5703125" customWidth="1"/>
    <col min="5280" max="5280" width="27.42578125" bestFit="1" customWidth="1"/>
    <col min="5281" max="5281" width="11.140625" bestFit="1" customWidth="1"/>
    <col min="5498" max="5498" width="4.5703125" bestFit="1" customWidth="1"/>
    <col min="5499" max="5499" width="25" bestFit="1" customWidth="1"/>
    <col min="5500" max="5500" width="8.28515625" bestFit="1" customWidth="1"/>
    <col min="5501" max="5501" width="10" bestFit="1" customWidth="1"/>
    <col min="5502" max="5503" width="8.140625" bestFit="1" customWidth="1"/>
    <col min="5504" max="5504" width="6.42578125" customWidth="1"/>
    <col min="5505" max="5505" width="8.140625" customWidth="1"/>
    <col min="5506" max="5506" width="15.140625" customWidth="1"/>
    <col min="5507" max="5507" width="4.85546875" customWidth="1"/>
    <col min="5508" max="5508" width="4.28515625" customWidth="1"/>
    <col min="5509" max="5509" width="4" customWidth="1"/>
    <col min="5510" max="5510" width="4.85546875" customWidth="1"/>
    <col min="5511" max="5512" width="9.140625" customWidth="1"/>
    <col min="5513" max="5513" width="9.28515625" customWidth="1"/>
    <col min="5514" max="5514" width="8.42578125" customWidth="1"/>
    <col min="5515" max="5515" width="9.42578125" customWidth="1"/>
    <col min="5516" max="5518" width="8.140625" customWidth="1"/>
    <col min="5519" max="5520" width="6.5703125" customWidth="1"/>
    <col min="5521" max="5521" width="4.85546875" customWidth="1"/>
    <col min="5522" max="5523" width="9.140625" customWidth="1"/>
    <col min="5524" max="5524" width="7.28515625" customWidth="1"/>
    <col min="5525" max="5525" width="6.5703125" customWidth="1"/>
    <col min="5526" max="5527" width="8.140625" customWidth="1"/>
    <col min="5528" max="5528" width="6.5703125" customWidth="1"/>
    <col min="5529" max="5529" width="7.7109375" customWidth="1"/>
    <col min="5530" max="5531" width="7.140625" customWidth="1"/>
    <col min="5532" max="5532" width="8.140625" customWidth="1"/>
    <col min="5533" max="5533" width="9.140625" customWidth="1"/>
    <col min="5534" max="5534" width="8.140625" customWidth="1"/>
    <col min="5535" max="5535" width="6.5703125" customWidth="1"/>
    <col min="5536" max="5536" width="27.42578125" bestFit="1" customWidth="1"/>
    <col min="5537" max="5537" width="11.140625" bestFit="1" customWidth="1"/>
    <col min="5754" max="5754" width="4.5703125" bestFit="1" customWidth="1"/>
    <col min="5755" max="5755" width="25" bestFit="1" customWidth="1"/>
    <col min="5756" max="5756" width="8.28515625" bestFit="1" customWidth="1"/>
    <col min="5757" max="5757" width="10" bestFit="1" customWidth="1"/>
    <col min="5758" max="5759" width="8.140625" bestFit="1" customWidth="1"/>
    <col min="5760" max="5760" width="6.42578125" customWidth="1"/>
    <col min="5761" max="5761" width="8.140625" customWidth="1"/>
    <col min="5762" max="5762" width="15.140625" customWidth="1"/>
    <col min="5763" max="5763" width="4.85546875" customWidth="1"/>
    <col min="5764" max="5764" width="4.28515625" customWidth="1"/>
    <col min="5765" max="5765" width="4" customWidth="1"/>
    <col min="5766" max="5766" width="4.85546875" customWidth="1"/>
    <col min="5767" max="5768" width="9.140625" customWidth="1"/>
    <col min="5769" max="5769" width="9.28515625" customWidth="1"/>
    <col min="5770" max="5770" width="8.42578125" customWidth="1"/>
    <col min="5771" max="5771" width="9.42578125" customWidth="1"/>
    <col min="5772" max="5774" width="8.140625" customWidth="1"/>
    <col min="5775" max="5776" width="6.5703125" customWidth="1"/>
    <col min="5777" max="5777" width="4.85546875" customWidth="1"/>
    <col min="5778" max="5779" width="9.140625" customWidth="1"/>
    <col min="5780" max="5780" width="7.28515625" customWidth="1"/>
    <col min="5781" max="5781" width="6.5703125" customWidth="1"/>
    <col min="5782" max="5783" width="8.140625" customWidth="1"/>
    <col min="5784" max="5784" width="6.5703125" customWidth="1"/>
    <col min="5785" max="5785" width="7.7109375" customWidth="1"/>
    <col min="5786" max="5787" width="7.140625" customWidth="1"/>
    <col min="5788" max="5788" width="8.140625" customWidth="1"/>
    <col min="5789" max="5789" width="9.140625" customWidth="1"/>
    <col min="5790" max="5790" width="8.140625" customWidth="1"/>
    <col min="5791" max="5791" width="6.5703125" customWidth="1"/>
    <col min="5792" max="5792" width="27.42578125" bestFit="1" customWidth="1"/>
    <col min="5793" max="5793" width="11.140625" bestFit="1" customWidth="1"/>
    <col min="6010" max="6010" width="4.5703125" bestFit="1" customWidth="1"/>
    <col min="6011" max="6011" width="25" bestFit="1" customWidth="1"/>
    <col min="6012" max="6012" width="8.28515625" bestFit="1" customWidth="1"/>
    <col min="6013" max="6013" width="10" bestFit="1" customWidth="1"/>
    <col min="6014" max="6015" width="8.140625" bestFit="1" customWidth="1"/>
    <col min="6016" max="6016" width="6.42578125" customWidth="1"/>
    <col min="6017" max="6017" width="8.140625" customWidth="1"/>
    <col min="6018" max="6018" width="15.140625" customWidth="1"/>
    <col min="6019" max="6019" width="4.85546875" customWidth="1"/>
    <col min="6020" max="6020" width="4.28515625" customWidth="1"/>
    <col min="6021" max="6021" width="4" customWidth="1"/>
    <col min="6022" max="6022" width="4.85546875" customWidth="1"/>
    <col min="6023" max="6024" width="9.140625" customWidth="1"/>
    <col min="6025" max="6025" width="9.28515625" customWidth="1"/>
    <col min="6026" max="6026" width="8.42578125" customWidth="1"/>
    <col min="6027" max="6027" width="9.42578125" customWidth="1"/>
    <col min="6028" max="6030" width="8.140625" customWidth="1"/>
    <col min="6031" max="6032" width="6.5703125" customWidth="1"/>
    <col min="6033" max="6033" width="4.85546875" customWidth="1"/>
    <col min="6034" max="6035" width="9.140625" customWidth="1"/>
    <col min="6036" max="6036" width="7.28515625" customWidth="1"/>
    <col min="6037" max="6037" width="6.5703125" customWidth="1"/>
    <col min="6038" max="6039" width="8.140625" customWidth="1"/>
    <col min="6040" max="6040" width="6.5703125" customWidth="1"/>
    <col min="6041" max="6041" width="7.7109375" customWidth="1"/>
    <col min="6042" max="6043" width="7.140625" customWidth="1"/>
    <col min="6044" max="6044" width="8.140625" customWidth="1"/>
    <col min="6045" max="6045" width="9.140625" customWidth="1"/>
    <col min="6046" max="6046" width="8.140625" customWidth="1"/>
    <col min="6047" max="6047" width="6.5703125" customWidth="1"/>
    <col min="6048" max="6048" width="27.42578125" bestFit="1" customWidth="1"/>
    <col min="6049" max="6049" width="11.140625" bestFit="1" customWidth="1"/>
    <col min="6266" max="6266" width="4.5703125" bestFit="1" customWidth="1"/>
    <col min="6267" max="6267" width="25" bestFit="1" customWidth="1"/>
    <col min="6268" max="6268" width="8.28515625" bestFit="1" customWidth="1"/>
    <col min="6269" max="6269" width="10" bestFit="1" customWidth="1"/>
    <col min="6270" max="6271" width="8.140625" bestFit="1" customWidth="1"/>
    <col min="6272" max="6272" width="6.42578125" customWidth="1"/>
    <col min="6273" max="6273" width="8.140625" customWidth="1"/>
    <col min="6274" max="6274" width="15.140625" customWidth="1"/>
    <col min="6275" max="6275" width="4.85546875" customWidth="1"/>
    <col min="6276" max="6276" width="4.28515625" customWidth="1"/>
    <col min="6277" max="6277" width="4" customWidth="1"/>
    <col min="6278" max="6278" width="4.85546875" customWidth="1"/>
    <col min="6279" max="6280" width="9.140625" customWidth="1"/>
    <col min="6281" max="6281" width="9.28515625" customWidth="1"/>
    <col min="6282" max="6282" width="8.42578125" customWidth="1"/>
    <col min="6283" max="6283" width="9.42578125" customWidth="1"/>
    <col min="6284" max="6286" width="8.140625" customWidth="1"/>
    <col min="6287" max="6288" width="6.5703125" customWidth="1"/>
    <col min="6289" max="6289" width="4.85546875" customWidth="1"/>
    <col min="6290" max="6291" width="9.140625" customWidth="1"/>
    <col min="6292" max="6292" width="7.28515625" customWidth="1"/>
    <col min="6293" max="6293" width="6.5703125" customWidth="1"/>
    <col min="6294" max="6295" width="8.140625" customWidth="1"/>
    <col min="6296" max="6296" width="6.5703125" customWidth="1"/>
    <col min="6297" max="6297" width="7.7109375" customWidth="1"/>
    <col min="6298" max="6299" width="7.140625" customWidth="1"/>
    <col min="6300" max="6300" width="8.140625" customWidth="1"/>
    <col min="6301" max="6301" width="9.140625" customWidth="1"/>
    <col min="6302" max="6302" width="8.140625" customWidth="1"/>
    <col min="6303" max="6303" width="6.5703125" customWidth="1"/>
    <col min="6304" max="6304" width="27.42578125" bestFit="1" customWidth="1"/>
    <col min="6305" max="6305" width="11.140625" bestFit="1" customWidth="1"/>
    <col min="6522" max="6522" width="4.5703125" bestFit="1" customWidth="1"/>
    <col min="6523" max="6523" width="25" bestFit="1" customWidth="1"/>
    <col min="6524" max="6524" width="8.28515625" bestFit="1" customWidth="1"/>
    <col min="6525" max="6525" width="10" bestFit="1" customWidth="1"/>
    <col min="6526" max="6527" width="8.140625" bestFit="1" customWidth="1"/>
    <col min="6528" max="6528" width="6.42578125" customWidth="1"/>
    <col min="6529" max="6529" width="8.140625" customWidth="1"/>
    <col min="6530" max="6530" width="15.140625" customWidth="1"/>
    <col min="6531" max="6531" width="4.85546875" customWidth="1"/>
    <col min="6532" max="6532" width="4.28515625" customWidth="1"/>
    <col min="6533" max="6533" width="4" customWidth="1"/>
    <col min="6534" max="6534" width="4.85546875" customWidth="1"/>
    <col min="6535" max="6536" width="9.140625" customWidth="1"/>
    <col min="6537" max="6537" width="9.28515625" customWidth="1"/>
    <col min="6538" max="6538" width="8.42578125" customWidth="1"/>
    <col min="6539" max="6539" width="9.42578125" customWidth="1"/>
    <col min="6540" max="6542" width="8.140625" customWidth="1"/>
    <col min="6543" max="6544" width="6.5703125" customWidth="1"/>
    <col min="6545" max="6545" width="4.85546875" customWidth="1"/>
    <col min="6546" max="6547" width="9.140625" customWidth="1"/>
    <col min="6548" max="6548" width="7.28515625" customWidth="1"/>
    <col min="6549" max="6549" width="6.5703125" customWidth="1"/>
    <col min="6550" max="6551" width="8.140625" customWidth="1"/>
    <col min="6552" max="6552" width="6.5703125" customWidth="1"/>
    <col min="6553" max="6553" width="7.7109375" customWidth="1"/>
    <col min="6554" max="6555" width="7.140625" customWidth="1"/>
    <col min="6556" max="6556" width="8.140625" customWidth="1"/>
    <col min="6557" max="6557" width="9.140625" customWidth="1"/>
    <col min="6558" max="6558" width="8.140625" customWidth="1"/>
    <col min="6559" max="6559" width="6.5703125" customWidth="1"/>
    <col min="6560" max="6560" width="27.42578125" bestFit="1" customWidth="1"/>
    <col min="6561" max="6561" width="11.140625" bestFit="1" customWidth="1"/>
    <col min="6778" max="6778" width="4.5703125" bestFit="1" customWidth="1"/>
    <col min="6779" max="6779" width="25" bestFit="1" customWidth="1"/>
    <col min="6780" max="6780" width="8.28515625" bestFit="1" customWidth="1"/>
    <col min="6781" max="6781" width="10" bestFit="1" customWidth="1"/>
    <col min="6782" max="6783" width="8.140625" bestFit="1" customWidth="1"/>
    <col min="6784" max="6784" width="6.42578125" customWidth="1"/>
    <col min="6785" max="6785" width="8.140625" customWidth="1"/>
    <col min="6786" max="6786" width="15.140625" customWidth="1"/>
    <col min="6787" max="6787" width="4.85546875" customWidth="1"/>
    <col min="6788" max="6788" width="4.28515625" customWidth="1"/>
    <col min="6789" max="6789" width="4" customWidth="1"/>
    <col min="6790" max="6790" width="4.85546875" customWidth="1"/>
    <col min="6791" max="6792" width="9.140625" customWidth="1"/>
    <col min="6793" max="6793" width="9.28515625" customWidth="1"/>
    <col min="6794" max="6794" width="8.42578125" customWidth="1"/>
    <col min="6795" max="6795" width="9.42578125" customWidth="1"/>
    <col min="6796" max="6798" width="8.140625" customWidth="1"/>
    <col min="6799" max="6800" width="6.5703125" customWidth="1"/>
    <col min="6801" max="6801" width="4.85546875" customWidth="1"/>
    <col min="6802" max="6803" width="9.140625" customWidth="1"/>
    <col min="6804" max="6804" width="7.28515625" customWidth="1"/>
    <col min="6805" max="6805" width="6.5703125" customWidth="1"/>
    <col min="6806" max="6807" width="8.140625" customWidth="1"/>
    <col min="6808" max="6808" width="6.5703125" customWidth="1"/>
    <col min="6809" max="6809" width="7.7109375" customWidth="1"/>
    <col min="6810" max="6811" width="7.140625" customWidth="1"/>
    <col min="6812" max="6812" width="8.140625" customWidth="1"/>
    <col min="6813" max="6813" width="9.140625" customWidth="1"/>
    <col min="6814" max="6814" width="8.140625" customWidth="1"/>
    <col min="6815" max="6815" width="6.5703125" customWidth="1"/>
    <col min="6816" max="6816" width="27.42578125" bestFit="1" customWidth="1"/>
    <col min="6817" max="6817" width="11.140625" bestFit="1" customWidth="1"/>
    <col min="7034" max="7034" width="4.5703125" bestFit="1" customWidth="1"/>
    <col min="7035" max="7035" width="25" bestFit="1" customWidth="1"/>
    <col min="7036" max="7036" width="8.28515625" bestFit="1" customWidth="1"/>
    <col min="7037" max="7037" width="10" bestFit="1" customWidth="1"/>
    <col min="7038" max="7039" width="8.140625" bestFit="1" customWidth="1"/>
    <col min="7040" max="7040" width="6.42578125" customWidth="1"/>
    <col min="7041" max="7041" width="8.140625" customWidth="1"/>
    <col min="7042" max="7042" width="15.140625" customWidth="1"/>
    <col min="7043" max="7043" width="4.85546875" customWidth="1"/>
    <col min="7044" max="7044" width="4.28515625" customWidth="1"/>
    <col min="7045" max="7045" width="4" customWidth="1"/>
    <col min="7046" max="7046" width="4.85546875" customWidth="1"/>
    <col min="7047" max="7048" width="9.140625" customWidth="1"/>
    <col min="7049" max="7049" width="9.28515625" customWidth="1"/>
    <col min="7050" max="7050" width="8.42578125" customWidth="1"/>
    <col min="7051" max="7051" width="9.42578125" customWidth="1"/>
    <col min="7052" max="7054" width="8.140625" customWidth="1"/>
    <col min="7055" max="7056" width="6.5703125" customWidth="1"/>
    <col min="7057" max="7057" width="4.85546875" customWidth="1"/>
    <col min="7058" max="7059" width="9.140625" customWidth="1"/>
    <col min="7060" max="7060" width="7.28515625" customWidth="1"/>
    <col min="7061" max="7061" width="6.5703125" customWidth="1"/>
    <col min="7062" max="7063" width="8.140625" customWidth="1"/>
    <col min="7064" max="7064" width="6.5703125" customWidth="1"/>
    <col min="7065" max="7065" width="7.7109375" customWidth="1"/>
    <col min="7066" max="7067" width="7.140625" customWidth="1"/>
    <col min="7068" max="7068" width="8.140625" customWidth="1"/>
    <col min="7069" max="7069" width="9.140625" customWidth="1"/>
    <col min="7070" max="7070" width="8.140625" customWidth="1"/>
    <col min="7071" max="7071" width="6.5703125" customWidth="1"/>
    <col min="7072" max="7072" width="27.42578125" bestFit="1" customWidth="1"/>
    <col min="7073" max="7073" width="11.140625" bestFit="1" customWidth="1"/>
    <col min="7290" max="7290" width="4.5703125" bestFit="1" customWidth="1"/>
    <col min="7291" max="7291" width="25" bestFit="1" customWidth="1"/>
    <col min="7292" max="7292" width="8.28515625" bestFit="1" customWidth="1"/>
    <col min="7293" max="7293" width="10" bestFit="1" customWidth="1"/>
    <col min="7294" max="7295" width="8.140625" bestFit="1" customWidth="1"/>
    <col min="7296" max="7296" width="6.42578125" customWidth="1"/>
    <col min="7297" max="7297" width="8.140625" customWidth="1"/>
    <col min="7298" max="7298" width="15.140625" customWidth="1"/>
    <col min="7299" max="7299" width="4.85546875" customWidth="1"/>
    <col min="7300" max="7300" width="4.28515625" customWidth="1"/>
    <col min="7301" max="7301" width="4" customWidth="1"/>
    <col min="7302" max="7302" width="4.85546875" customWidth="1"/>
    <col min="7303" max="7304" width="9.140625" customWidth="1"/>
    <col min="7305" max="7305" width="9.28515625" customWidth="1"/>
    <col min="7306" max="7306" width="8.42578125" customWidth="1"/>
    <col min="7307" max="7307" width="9.42578125" customWidth="1"/>
    <col min="7308" max="7310" width="8.140625" customWidth="1"/>
    <col min="7311" max="7312" width="6.5703125" customWidth="1"/>
    <col min="7313" max="7313" width="4.85546875" customWidth="1"/>
    <col min="7314" max="7315" width="9.140625" customWidth="1"/>
    <col min="7316" max="7316" width="7.28515625" customWidth="1"/>
    <col min="7317" max="7317" width="6.5703125" customWidth="1"/>
    <col min="7318" max="7319" width="8.140625" customWidth="1"/>
    <col min="7320" max="7320" width="6.5703125" customWidth="1"/>
    <col min="7321" max="7321" width="7.7109375" customWidth="1"/>
    <col min="7322" max="7323" width="7.140625" customWidth="1"/>
    <col min="7324" max="7324" width="8.140625" customWidth="1"/>
    <col min="7325" max="7325" width="9.140625" customWidth="1"/>
    <col min="7326" max="7326" width="8.140625" customWidth="1"/>
    <col min="7327" max="7327" width="6.5703125" customWidth="1"/>
    <col min="7328" max="7328" width="27.42578125" bestFit="1" customWidth="1"/>
    <col min="7329" max="7329" width="11.140625" bestFit="1" customWidth="1"/>
    <col min="7546" max="7546" width="4.5703125" bestFit="1" customWidth="1"/>
    <col min="7547" max="7547" width="25" bestFit="1" customWidth="1"/>
    <col min="7548" max="7548" width="8.28515625" bestFit="1" customWidth="1"/>
    <col min="7549" max="7549" width="10" bestFit="1" customWidth="1"/>
    <col min="7550" max="7551" width="8.140625" bestFit="1" customWidth="1"/>
    <col min="7552" max="7552" width="6.42578125" customWidth="1"/>
    <col min="7553" max="7553" width="8.140625" customWidth="1"/>
    <col min="7554" max="7554" width="15.140625" customWidth="1"/>
    <col min="7555" max="7555" width="4.85546875" customWidth="1"/>
    <col min="7556" max="7556" width="4.28515625" customWidth="1"/>
    <col min="7557" max="7557" width="4" customWidth="1"/>
    <col min="7558" max="7558" width="4.85546875" customWidth="1"/>
    <col min="7559" max="7560" width="9.140625" customWidth="1"/>
    <col min="7561" max="7561" width="9.28515625" customWidth="1"/>
    <col min="7562" max="7562" width="8.42578125" customWidth="1"/>
    <col min="7563" max="7563" width="9.42578125" customWidth="1"/>
    <col min="7564" max="7566" width="8.140625" customWidth="1"/>
    <col min="7567" max="7568" width="6.5703125" customWidth="1"/>
    <col min="7569" max="7569" width="4.85546875" customWidth="1"/>
    <col min="7570" max="7571" width="9.140625" customWidth="1"/>
    <col min="7572" max="7572" width="7.28515625" customWidth="1"/>
    <col min="7573" max="7573" width="6.5703125" customWidth="1"/>
    <col min="7574" max="7575" width="8.140625" customWidth="1"/>
    <col min="7576" max="7576" width="6.5703125" customWidth="1"/>
    <col min="7577" max="7577" width="7.7109375" customWidth="1"/>
    <col min="7578" max="7579" width="7.140625" customWidth="1"/>
    <col min="7580" max="7580" width="8.140625" customWidth="1"/>
    <col min="7581" max="7581" width="9.140625" customWidth="1"/>
    <col min="7582" max="7582" width="8.140625" customWidth="1"/>
    <col min="7583" max="7583" width="6.5703125" customWidth="1"/>
    <col min="7584" max="7584" width="27.42578125" bestFit="1" customWidth="1"/>
    <col min="7585" max="7585" width="11.140625" bestFit="1" customWidth="1"/>
    <col min="7802" max="7802" width="4.5703125" bestFit="1" customWidth="1"/>
    <col min="7803" max="7803" width="25" bestFit="1" customWidth="1"/>
    <col min="7804" max="7804" width="8.28515625" bestFit="1" customWidth="1"/>
    <col min="7805" max="7805" width="10" bestFit="1" customWidth="1"/>
    <col min="7806" max="7807" width="8.140625" bestFit="1" customWidth="1"/>
    <col min="7808" max="7808" width="6.42578125" customWidth="1"/>
    <col min="7809" max="7809" width="8.140625" customWidth="1"/>
    <col min="7810" max="7810" width="15.140625" customWidth="1"/>
    <col min="7811" max="7811" width="4.85546875" customWidth="1"/>
    <col min="7812" max="7812" width="4.28515625" customWidth="1"/>
    <col min="7813" max="7813" width="4" customWidth="1"/>
    <col min="7814" max="7814" width="4.85546875" customWidth="1"/>
    <col min="7815" max="7816" width="9.140625" customWidth="1"/>
    <col min="7817" max="7817" width="9.28515625" customWidth="1"/>
    <col min="7818" max="7818" width="8.42578125" customWidth="1"/>
    <col min="7819" max="7819" width="9.42578125" customWidth="1"/>
    <col min="7820" max="7822" width="8.140625" customWidth="1"/>
    <col min="7823" max="7824" width="6.5703125" customWidth="1"/>
    <col min="7825" max="7825" width="4.85546875" customWidth="1"/>
    <col min="7826" max="7827" width="9.140625" customWidth="1"/>
    <col min="7828" max="7828" width="7.28515625" customWidth="1"/>
    <col min="7829" max="7829" width="6.5703125" customWidth="1"/>
    <col min="7830" max="7831" width="8.140625" customWidth="1"/>
    <col min="7832" max="7832" width="6.5703125" customWidth="1"/>
    <col min="7833" max="7833" width="7.7109375" customWidth="1"/>
    <col min="7834" max="7835" width="7.140625" customWidth="1"/>
    <col min="7836" max="7836" width="8.140625" customWidth="1"/>
    <col min="7837" max="7837" width="9.140625" customWidth="1"/>
    <col min="7838" max="7838" width="8.140625" customWidth="1"/>
    <col min="7839" max="7839" width="6.5703125" customWidth="1"/>
    <col min="7840" max="7840" width="27.42578125" bestFit="1" customWidth="1"/>
    <col min="7841" max="7841" width="11.140625" bestFit="1" customWidth="1"/>
    <col min="8058" max="8058" width="4.5703125" bestFit="1" customWidth="1"/>
    <col min="8059" max="8059" width="25" bestFit="1" customWidth="1"/>
    <col min="8060" max="8060" width="8.28515625" bestFit="1" customWidth="1"/>
    <col min="8061" max="8061" width="10" bestFit="1" customWidth="1"/>
    <col min="8062" max="8063" width="8.140625" bestFit="1" customWidth="1"/>
    <col min="8064" max="8064" width="6.42578125" customWidth="1"/>
    <col min="8065" max="8065" width="8.140625" customWidth="1"/>
    <col min="8066" max="8066" width="15.140625" customWidth="1"/>
    <col min="8067" max="8067" width="4.85546875" customWidth="1"/>
    <col min="8068" max="8068" width="4.28515625" customWidth="1"/>
    <col min="8069" max="8069" width="4" customWidth="1"/>
    <col min="8070" max="8070" width="4.85546875" customWidth="1"/>
    <col min="8071" max="8072" width="9.140625" customWidth="1"/>
    <col min="8073" max="8073" width="9.28515625" customWidth="1"/>
    <col min="8074" max="8074" width="8.42578125" customWidth="1"/>
    <col min="8075" max="8075" width="9.42578125" customWidth="1"/>
    <col min="8076" max="8078" width="8.140625" customWidth="1"/>
    <col min="8079" max="8080" width="6.5703125" customWidth="1"/>
    <col min="8081" max="8081" width="4.85546875" customWidth="1"/>
    <col min="8082" max="8083" width="9.140625" customWidth="1"/>
    <col min="8084" max="8084" width="7.28515625" customWidth="1"/>
    <col min="8085" max="8085" width="6.5703125" customWidth="1"/>
    <col min="8086" max="8087" width="8.140625" customWidth="1"/>
    <col min="8088" max="8088" width="6.5703125" customWidth="1"/>
    <col min="8089" max="8089" width="7.7109375" customWidth="1"/>
    <col min="8090" max="8091" width="7.140625" customWidth="1"/>
    <col min="8092" max="8092" width="8.140625" customWidth="1"/>
    <col min="8093" max="8093" width="9.140625" customWidth="1"/>
    <col min="8094" max="8094" width="8.140625" customWidth="1"/>
    <col min="8095" max="8095" width="6.5703125" customWidth="1"/>
    <col min="8096" max="8096" width="27.42578125" bestFit="1" customWidth="1"/>
    <col min="8097" max="8097" width="11.140625" bestFit="1" customWidth="1"/>
    <col min="8314" max="8314" width="4.5703125" bestFit="1" customWidth="1"/>
    <col min="8315" max="8315" width="25" bestFit="1" customWidth="1"/>
    <col min="8316" max="8316" width="8.28515625" bestFit="1" customWidth="1"/>
    <col min="8317" max="8317" width="10" bestFit="1" customWidth="1"/>
    <col min="8318" max="8319" width="8.140625" bestFit="1" customWidth="1"/>
    <col min="8320" max="8320" width="6.42578125" customWidth="1"/>
    <col min="8321" max="8321" width="8.140625" customWidth="1"/>
    <col min="8322" max="8322" width="15.140625" customWidth="1"/>
    <col min="8323" max="8323" width="4.85546875" customWidth="1"/>
    <col min="8324" max="8324" width="4.28515625" customWidth="1"/>
    <col min="8325" max="8325" width="4" customWidth="1"/>
    <col min="8326" max="8326" width="4.85546875" customWidth="1"/>
    <col min="8327" max="8328" width="9.140625" customWidth="1"/>
    <col min="8329" max="8329" width="9.28515625" customWidth="1"/>
    <col min="8330" max="8330" width="8.42578125" customWidth="1"/>
    <col min="8331" max="8331" width="9.42578125" customWidth="1"/>
    <col min="8332" max="8334" width="8.140625" customWidth="1"/>
    <col min="8335" max="8336" width="6.5703125" customWidth="1"/>
    <col min="8337" max="8337" width="4.85546875" customWidth="1"/>
    <col min="8338" max="8339" width="9.140625" customWidth="1"/>
    <col min="8340" max="8340" width="7.28515625" customWidth="1"/>
    <col min="8341" max="8341" width="6.5703125" customWidth="1"/>
    <col min="8342" max="8343" width="8.140625" customWidth="1"/>
    <col min="8344" max="8344" width="6.5703125" customWidth="1"/>
    <col min="8345" max="8345" width="7.7109375" customWidth="1"/>
    <col min="8346" max="8347" width="7.140625" customWidth="1"/>
    <col min="8348" max="8348" width="8.140625" customWidth="1"/>
    <col min="8349" max="8349" width="9.140625" customWidth="1"/>
    <col min="8350" max="8350" width="8.140625" customWidth="1"/>
    <col min="8351" max="8351" width="6.5703125" customWidth="1"/>
    <col min="8352" max="8352" width="27.42578125" bestFit="1" customWidth="1"/>
    <col min="8353" max="8353" width="11.140625" bestFit="1" customWidth="1"/>
    <col min="8570" max="8570" width="4.5703125" bestFit="1" customWidth="1"/>
    <col min="8571" max="8571" width="25" bestFit="1" customWidth="1"/>
    <col min="8572" max="8572" width="8.28515625" bestFit="1" customWidth="1"/>
    <col min="8573" max="8573" width="10" bestFit="1" customWidth="1"/>
    <col min="8574" max="8575" width="8.140625" bestFit="1" customWidth="1"/>
    <col min="8576" max="8576" width="6.42578125" customWidth="1"/>
    <col min="8577" max="8577" width="8.140625" customWidth="1"/>
    <col min="8578" max="8578" width="15.140625" customWidth="1"/>
    <col min="8579" max="8579" width="4.85546875" customWidth="1"/>
    <col min="8580" max="8580" width="4.28515625" customWidth="1"/>
    <col min="8581" max="8581" width="4" customWidth="1"/>
    <col min="8582" max="8582" width="4.85546875" customWidth="1"/>
    <col min="8583" max="8584" width="9.140625" customWidth="1"/>
    <col min="8585" max="8585" width="9.28515625" customWidth="1"/>
    <col min="8586" max="8586" width="8.42578125" customWidth="1"/>
    <col min="8587" max="8587" width="9.42578125" customWidth="1"/>
    <col min="8588" max="8590" width="8.140625" customWidth="1"/>
    <col min="8591" max="8592" width="6.5703125" customWidth="1"/>
    <col min="8593" max="8593" width="4.85546875" customWidth="1"/>
    <col min="8594" max="8595" width="9.140625" customWidth="1"/>
    <col min="8596" max="8596" width="7.28515625" customWidth="1"/>
    <col min="8597" max="8597" width="6.5703125" customWidth="1"/>
    <col min="8598" max="8599" width="8.140625" customWidth="1"/>
    <col min="8600" max="8600" width="6.5703125" customWidth="1"/>
    <col min="8601" max="8601" width="7.7109375" customWidth="1"/>
    <col min="8602" max="8603" width="7.140625" customWidth="1"/>
    <col min="8604" max="8604" width="8.140625" customWidth="1"/>
    <col min="8605" max="8605" width="9.140625" customWidth="1"/>
    <col min="8606" max="8606" width="8.140625" customWidth="1"/>
    <col min="8607" max="8607" width="6.5703125" customWidth="1"/>
    <col min="8608" max="8608" width="27.42578125" bestFit="1" customWidth="1"/>
    <col min="8609" max="8609" width="11.140625" bestFit="1" customWidth="1"/>
    <col min="8826" max="8826" width="4.5703125" bestFit="1" customWidth="1"/>
    <col min="8827" max="8827" width="25" bestFit="1" customWidth="1"/>
    <col min="8828" max="8828" width="8.28515625" bestFit="1" customWidth="1"/>
    <col min="8829" max="8829" width="10" bestFit="1" customWidth="1"/>
    <col min="8830" max="8831" width="8.140625" bestFit="1" customWidth="1"/>
    <col min="8832" max="8832" width="6.42578125" customWidth="1"/>
    <col min="8833" max="8833" width="8.140625" customWidth="1"/>
    <col min="8834" max="8834" width="15.140625" customWidth="1"/>
    <col min="8835" max="8835" width="4.85546875" customWidth="1"/>
    <col min="8836" max="8836" width="4.28515625" customWidth="1"/>
    <col min="8837" max="8837" width="4" customWidth="1"/>
    <col min="8838" max="8838" width="4.85546875" customWidth="1"/>
    <col min="8839" max="8840" width="9.140625" customWidth="1"/>
    <col min="8841" max="8841" width="9.28515625" customWidth="1"/>
    <col min="8842" max="8842" width="8.42578125" customWidth="1"/>
    <col min="8843" max="8843" width="9.42578125" customWidth="1"/>
    <col min="8844" max="8846" width="8.140625" customWidth="1"/>
    <col min="8847" max="8848" width="6.5703125" customWidth="1"/>
    <col min="8849" max="8849" width="4.85546875" customWidth="1"/>
    <col min="8850" max="8851" width="9.140625" customWidth="1"/>
    <col min="8852" max="8852" width="7.28515625" customWidth="1"/>
    <col min="8853" max="8853" width="6.5703125" customWidth="1"/>
    <col min="8854" max="8855" width="8.140625" customWidth="1"/>
    <col min="8856" max="8856" width="6.5703125" customWidth="1"/>
    <col min="8857" max="8857" width="7.7109375" customWidth="1"/>
    <col min="8858" max="8859" width="7.140625" customWidth="1"/>
    <col min="8860" max="8860" width="8.140625" customWidth="1"/>
    <col min="8861" max="8861" width="9.140625" customWidth="1"/>
    <col min="8862" max="8862" width="8.140625" customWidth="1"/>
    <col min="8863" max="8863" width="6.5703125" customWidth="1"/>
    <col min="8864" max="8864" width="27.42578125" bestFit="1" customWidth="1"/>
    <col min="8865" max="8865" width="11.140625" bestFit="1" customWidth="1"/>
    <col min="9082" max="9082" width="4.5703125" bestFit="1" customWidth="1"/>
    <col min="9083" max="9083" width="25" bestFit="1" customWidth="1"/>
    <col min="9084" max="9084" width="8.28515625" bestFit="1" customWidth="1"/>
    <col min="9085" max="9085" width="10" bestFit="1" customWidth="1"/>
    <col min="9086" max="9087" width="8.140625" bestFit="1" customWidth="1"/>
    <col min="9088" max="9088" width="6.42578125" customWidth="1"/>
    <col min="9089" max="9089" width="8.140625" customWidth="1"/>
    <col min="9090" max="9090" width="15.140625" customWidth="1"/>
    <col min="9091" max="9091" width="4.85546875" customWidth="1"/>
    <col min="9092" max="9092" width="4.28515625" customWidth="1"/>
    <col min="9093" max="9093" width="4" customWidth="1"/>
    <col min="9094" max="9094" width="4.85546875" customWidth="1"/>
    <col min="9095" max="9096" width="9.140625" customWidth="1"/>
    <col min="9097" max="9097" width="9.28515625" customWidth="1"/>
    <col min="9098" max="9098" width="8.42578125" customWidth="1"/>
    <col min="9099" max="9099" width="9.42578125" customWidth="1"/>
    <col min="9100" max="9102" width="8.140625" customWidth="1"/>
    <col min="9103" max="9104" width="6.5703125" customWidth="1"/>
    <col min="9105" max="9105" width="4.85546875" customWidth="1"/>
    <col min="9106" max="9107" width="9.140625" customWidth="1"/>
    <col min="9108" max="9108" width="7.28515625" customWidth="1"/>
    <col min="9109" max="9109" width="6.5703125" customWidth="1"/>
    <col min="9110" max="9111" width="8.140625" customWidth="1"/>
    <col min="9112" max="9112" width="6.5703125" customWidth="1"/>
    <col min="9113" max="9113" width="7.7109375" customWidth="1"/>
    <col min="9114" max="9115" width="7.140625" customWidth="1"/>
    <col min="9116" max="9116" width="8.140625" customWidth="1"/>
    <col min="9117" max="9117" width="9.140625" customWidth="1"/>
    <col min="9118" max="9118" width="8.140625" customWidth="1"/>
    <col min="9119" max="9119" width="6.5703125" customWidth="1"/>
    <col min="9120" max="9120" width="27.42578125" bestFit="1" customWidth="1"/>
    <col min="9121" max="9121" width="11.140625" bestFit="1" customWidth="1"/>
    <col min="9338" max="9338" width="4.5703125" bestFit="1" customWidth="1"/>
    <col min="9339" max="9339" width="25" bestFit="1" customWidth="1"/>
    <col min="9340" max="9340" width="8.28515625" bestFit="1" customWidth="1"/>
    <col min="9341" max="9341" width="10" bestFit="1" customWidth="1"/>
    <col min="9342" max="9343" width="8.140625" bestFit="1" customWidth="1"/>
    <col min="9344" max="9344" width="6.42578125" customWidth="1"/>
    <col min="9345" max="9345" width="8.140625" customWidth="1"/>
    <col min="9346" max="9346" width="15.140625" customWidth="1"/>
    <col min="9347" max="9347" width="4.85546875" customWidth="1"/>
    <col min="9348" max="9348" width="4.28515625" customWidth="1"/>
    <col min="9349" max="9349" width="4" customWidth="1"/>
    <col min="9350" max="9350" width="4.85546875" customWidth="1"/>
    <col min="9351" max="9352" width="9.140625" customWidth="1"/>
    <col min="9353" max="9353" width="9.28515625" customWidth="1"/>
    <col min="9354" max="9354" width="8.42578125" customWidth="1"/>
    <col min="9355" max="9355" width="9.42578125" customWidth="1"/>
    <col min="9356" max="9358" width="8.140625" customWidth="1"/>
    <col min="9359" max="9360" width="6.5703125" customWidth="1"/>
    <col min="9361" max="9361" width="4.85546875" customWidth="1"/>
    <col min="9362" max="9363" width="9.140625" customWidth="1"/>
    <col min="9364" max="9364" width="7.28515625" customWidth="1"/>
    <col min="9365" max="9365" width="6.5703125" customWidth="1"/>
    <col min="9366" max="9367" width="8.140625" customWidth="1"/>
    <col min="9368" max="9368" width="6.5703125" customWidth="1"/>
    <col min="9369" max="9369" width="7.7109375" customWidth="1"/>
    <col min="9370" max="9371" width="7.140625" customWidth="1"/>
    <col min="9372" max="9372" width="8.140625" customWidth="1"/>
    <col min="9373" max="9373" width="9.140625" customWidth="1"/>
    <col min="9374" max="9374" width="8.140625" customWidth="1"/>
    <col min="9375" max="9375" width="6.5703125" customWidth="1"/>
    <col min="9376" max="9376" width="27.42578125" bestFit="1" customWidth="1"/>
    <col min="9377" max="9377" width="11.140625" bestFit="1" customWidth="1"/>
    <col min="9594" max="9594" width="4.5703125" bestFit="1" customWidth="1"/>
    <col min="9595" max="9595" width="25" bestFit="1" customWidth="1"/>
    <col min="9596" max="9596" width="8.28515625" bestFit="1" customWidth="1"/>
    <col min="9597" max="9597" width="10" bestFit="1" customWidth="1"/>
    <col min="9598" max="9599" width="8.140625" bestFit="1" customWidth="1"/>
    <col min="9600" max="9600" width="6.42578125" customWidth="1"/>
    <col min="9601" max="9601" width="8.140625" customWidth="1"/>
    <col min="9602" max="9602" width="15.140625" customWidth="1"/>
    <col min="9603" max="9603" width="4.85546875" customWidth="1"/>
    <col min="9604" max="9604" width="4.28515625" customWidth="1"/>
    <col min="9605" max="9605" width="4" customWidth="1"/>
    <col min="9606" max="9606" width="4.85546875" customWidth="1"/>
    <col min="9607" max="9608" width="9.140625" customWidth="1"/>
    <col min="9609" max="9609" width="9.28515625" customWidth="1"/>
    <col min="9610" max="9610" width="8.42578125" customWidth="1"/>
    <col min="9611" max="9611" width="9.42578125" customWidth="1"/>
    <col min="9612" max="9614" width="8.140625" customWidth="1"/>
    <col min="9615" max="9616" width="6.5703125" customWidth="1"/>
    <col min="9617" max="9617" width="4.85546875" customWidth="1"/>
    <col min="9618" max="9619" width="9.140625" customWidth="1"/>
    <col min="9620" max="9620" width="7.28515625" customWidth="1"/>
    <col min="9621" max="9621" width="6.5703125" customWidth="1"/>
    <col min="9622" max="9623" width="8.140625" customWidth="1"/>
    <col min="9624" max="9624" width="6.5703125" customWidth="1"/>
    <col min="9625" max="9625" width="7.7109375" customWidth="1"/>
    <col min="9626" max="9627" width="7.140625" customWidth="1"/>
    <col min="9628" max="9628" width="8.140625" customWidth="1"/>
    <col min="9629" max="9629" width="9.140625" customWidth="1"/>
    <col min="9630" max="9630" width="8.140625" customWidth="1"/>
    <col min="9631" max="9631" width="6.5703125" customWidth="1"/>
    <col min="9632" max="9632" width="27.42578125" bestFit="1" customWidth="1"/>
    <col min="9633" max="9633" width="11.140625" bestFit="1" customWidth="1"/>
    <col min="9850" max="9850" width="4.5703125" bestFit="1" customWidth="1"/>
    <col min="9851" max="9851" width="25" bestFit="1" customWidth="1"/>
    <col min="9852" max="9852" width="8.28515625" bestFit="1" customWidth="1"/>
    <col min="9853" max="9853" width="10" bestFit="1" customWidth="1"/>
    <col min="9854" max="9855" width="8.140625" bestFit="1" customWidth="1"/>
    <col min="9856" max="9856" width="6.42578125" customWidth="1"/>
    <col min="9857" max="9857" width="8.140625" customWidth="1"/>
    <col min="9858" max="9858" width="15.140625" customWidth="1"/>
    <col min="9859" max="9859" width="4.85546875" customWidth="1"/>
    <col min="9860" max="9860" width="4.28515625" customWidth="1"/>
    <col min="9861" max="9861" width="4" customWidth="1"/>
    <col min="9862" max="9862" width="4.85546875" customWidth="1"/>
    <col min="9863" max="9864" width="9.140625" customWidth="1"/>
    <col min="9865" max="9865" width="9.28515625" customWidth="1"/>
    <col min="9866" max="9866" width="8.42578125" customWidth="1"/>
    <col min="9867" max="9867" width="9.42578125" customWidth="1"/>
    <col min="9868" max="9870" width="8.140625" customWidth="1"/>
    <col min="9871" max="9872" width="6.5703125" customWidth="1"/>
    <col min="9873" max="9873" width="4.85546875" customWidth="1"/>
    <col min="9874" max="9875" width="9.140625" customWidth="1"/>
    <col min="9876" max="9876" width="7.28515625" customWidth="1"/>
    <col min="9877" max="9877" width="6.5703125" customWidth="1"/>
    <col min="9878" max="9879" width="8.140625" customWidth="1"/>
    <col min="9880" max="9880" width="6.5703125" customWidth="1"/>
    <col min="9881" max="9881" width="7.7109375" customWidth="1"/>
    <col min="9882" max="9883" width="7.140625" customWidth="1"/>
    <col min="9884" max="9884" width="8.140625" customWidth="1"/>
    <col min="9885" max="9885" width="9.140625" customWidth="1"/>
    <col min="9886" max="9886" width="8.140625" customWidth="1"/>
    <col min="9887" max="9887" width="6.5703125" customWidth="1"/>
    <col min="9888" max="9888" width="27.42578125" bestFit="1" customWidth="1"/>
    <col min="9889" max="9889" width="11.140625" bestFit="1" customWidth="1"/>
    <col min="10106" max="10106" width="4.5703125" bestFit="1" customWidth="1"/>
    <col min="10107" max="10107" width="25" bestFit="1" customWidth="1"/>
    <col min="10108" max="10108" width="8.28515625" bestFit="1" customWidth="1"/>
    <col min="10109" max="10109" width="10" bestFit="1" customWidth="1"/>
    <col min="10110" max="10111" width="8.140625" bestFit="1" customWidth="1"/>
    <col min="10112" max="10112" width="6.42578125" customWidth="1"/>
    <col min="10113" max="10113" width="8.140625" customWidth="1"/>
    <col min="10114" max="10114" width="15.140625" customWidth="1"/>
    <col min="10115" max="10115" width="4.85546875" customWidth="1"/>
    <col min="10116" max="10116" width="4.28515625" customWidth="1"/>
    <col min="10117" max="10117" width="4" customWidth="1"/>
    <col min="10118" max="10118" width="4.85546875" customWidth="1"/>
    <col min="10119" max="10120" width="9.140625" customWidth="1"/>
    <col min="10121" max="10121" width="9.28515625" customWidth="1"/>
    <col min="10122" max="10122" width="8.42578125" customWidth="1"/>
    <col min="10123" max="10123" width="9.42578125" customWidth="1"/>
    <col min="10124" max="10126" width="8.140625" customWidth="1"/>
    <col min="10127" max="10128" width="6.5703125" customWidth="1"/>
    <col min="10129" max="10129" width="4.85546875" customWidth="1"/>
    <col min="10130" max="10131" width="9.140625" customWidth="1"/>
    <col min="10132" max="10132" width="7.28515625" customWidth="1"/>
    <col min="10133" max="10133" width="6.5703125" customWidth="1"/>
    <col min="10134" max="10135" width="8.140625" customWidth="1"/>
    <col min="10136" max="10136" width="6.5703125" customWidth="1"/>
    <col min="10137" max="10137" width="7.7109375" customWidth="1"/>
    <col min="10138" max="10139" width="7.140625" customWidth="1"/>
    <col min="10140" max="10140" width="8.140625" customWidth="1"/>
    <col min="10141" max="10141" width="9.140625" customWidth="1"/>
    <col min="10142" max="10142" width="8.140625" customWidth="1"/>
    <col min="10143" max="10143" width="6.5703125" customWidth="1"/>
    <col min="10144" max="10144" width="27.42578125" bestFit="1" customWidth="1"/>
    <col min="10145" max="10145" width="11.140625" bestFit="1" customWidth="1"/>
    <col min="10362" max="10362" width="4.5703125" bestFit="1" customWidth="1"/>
    <col min="10363" max="10363" width="25" bestFit="1" customWidth="1"/>
    <col min="10364" max="10364" width="8.28515625" bestFit="1" customWidth="1"/>
    <col min="10365" max="10365" width="10" bestFit="1" customWidth="1"/>
    <col min="10366" max="10367" width="8.140625" bestFit="1" customWidth="1"/>
    <col min="10368" max="10368" width="6.42578125" customWidth="1"/>
    <col min="10369" max="10369" width="8.140625" customWidth="1"/>
    <col min="10370" max="10370" width="15.140625" customWidth="1"/>
    <col min="10371" max="10371" width="4.85546875" customWidth="1"/>
    <col min="10372" max="10372" width="4.28515625" customWidth="1"/>
    <col min="10373" max="10373" width="4" customWidth="1"/>
    <col min="10374" max="10374" width="4.85546875" customWidth="1"/>
    <col min="10375" max="10376" width="9.140625" customWidth="1"/>
    <col min="10377" max="10377" width="9.28515625" customWidth="1"/>
    <col min="10378" max="10378" width="8.42578125" customWidth="1"/>
    <col min="10379" max="10379" width="9.42578125" customWidth="1"/>
    <col min="10380" max="10382" width="8.140625" customWidth="1"/>
    <col min="10383" max="10384" width="6.5703125" customWidth="1"/>
    <col min="10385" max="10385" width="4.85546875" customWidth="1"/>
    <col min="10386" max="10387" width="9.140625" customWidth="1"/>
    <col min="10388" max="10388" width="7.28515625" customWidth="1"/>
    <col min="10389" max="10389" width="6.5703125" customWidth="1"/>
    <col min="10390" max="10391" width="8.140625" customWidth="1"/>
    <col min="10392" max="10392" width="6.5703125" customWidth="1"/>
    <col min="10393" max="10393" width="7.7109375" customWidth="1"/>
    <col min="10394" max="10395" width="7.140625" customWidth="1"/>
    <col min="10396" max="10396" width="8.140625" customWidth="1"/>
    <col min="10397" max="10397" width="9.140625" customWidth="1"/>
    <col min="10398" max="10398" width="8.140625" customWidth="1"/>
    <col min="10399" max="10399" width="6.5703125" customWidth="1"/>
    <col min="10400" max="10400" width="27.42578125" bestFit="1" customWidth="1"/>
    <col min="10401" max="10401" width="11.140625" bestFit="1" customWidth="1"/>
    <col min="10618" max="10618" width="4.5703125" bestFit="1" customWidth="1"/>
    <col min="10619" max="10619" width="25" bestFit="1" customWidth="1"/>
    <col min="10620" max="10620" width="8.28515625" bestFit="1" customWidth="1"/>
    <col min="10621" max="10621" width="10" bestFit="1" customWidth="1"/>
    <col min="10622" max="10623" width="8.140625" bestFit="1" customWidth="1"/>
    <col min="10624" max="10624" width="6.42578125" customWidth="1"/>
    <col min="10625" max="10625" width="8.140625" customWidth="1"/>
    <col min="10626" max="10626" width="15.140625" customWidth="1"/>
    <col min="10627" max="10627" width="4.85546875" customWidth="1"/>
    <col min="10628" max="10628" width="4.28515625" customWidth="1"/>
    <col min="10629" max="10629" width="4" customWidth="1"/>
    <col min="10630" max="10630" width="4.85546875" customWidth="1"/>
    <col min="10631" max="10632" width="9.140625" customWidth="1"/>
    <col min="10633" max="10633" width="9.28515625" customWidth="1"/>
    <col min="10634" max="10634" width="8.42578125" customWidth="1"/>
    <col min="10635" max="10635" width="9.42578125" customWidth="1"/>
    <col min="10636" max="10638" width="8.140625" customWidth="1"/>
    <col min="10639" max="10640" width="6.5703125" customWidth="1"/>
    <col min="10641" max="10641" width="4.85546875" customWidth="1"/>
    <col min="10642" max="10643" width="9.140625" customWidth="1"/>
    <col min="10644" max="10644" width="7.28515625" customWidth="1"/>
    <col min="10645" max="10645" width="6.5703125" customWidth="1"/>
    <col min="10646" max="10647" width="8.140625" customWidth="1"/>
    <col min="10648" max="10648" width="6.5703125" customWidth="1"/>
    <col min="10649" max="10649" width="7.7109375" customWidth="1"/>
    <col min="10650" max="10651" width="7.140625" customWidth="1"/>
    <col min="10652" max="10652" width="8.140625" customWidth="1"/>
    <col min="10653" max="10653" width="9.140625" customWidth="1"/>
    <col min="10654" max="10654" width="8.140625" customWidth="1"/>
    <col min="10655" max="10655" width="6.5703125" customWidth="1"/>
    <col min="10656" max="10656" width="27.42578125" bestFit="1" customWidth="1"/>
    <col min="10657" max="10657" width="11.140625" bestFit="1" customWidth="1"/>
    <col min="10874" max="10874" width="4.5703125" bestFit="1" customWidth="1"/>
    <col min="10875" max="10875" width="25" bestFit="1" customWidth="1"/>
    <col min="10876" max="10876" width="8.28515625" bestFit="1" customWidth="1"/>
    <col min="10877" max="10877" width="10" bestFit="1" customWidth="1"/>
    <col min="10878" max="10879" width="8.140625" bestFit="1" customWidth="1"/>
    <col min="10880" max="10880" width="6.42578125" customWidth="1"/>
    <col min="10881" max="10881" width="8.140625" customWidth="1"/>
    <col min="10882" max="10882" width="15.140625" customWidth="1"/>
    <col min="10883" max="10883" width="4.85546875" customWidth="1"/>
    <col min="10884" max="10884" width="4.28515625" customWidth="1"/>
    <col min="10885" max="10885" width="4" customWidth="1"/>
    <col min="10886" max="10886" width="4.85546875" customWidth="1"/>
    <col min="10887" max="10888" width="9.140625" customWidth="1"/>
    <col min="10889" max="10889" width="9.28515625" customWidth="1"/>
    <col min="10890" max="10890" width="8.42578125" customWidth="1"/>
    <col min="10891" max="10891" width="9.42578125" customWidth="1"/>
    <col min="10892" max="10894" width="8.140625" customWidth="1"/>
    <col min="10895" max="10896" width="6.5703125" customWidth="1"/>
    <col min="10897" max="10897" width="4.85546875" customWidth="1"/>
    <col min="10898" max="10899" width="9.140625" customWidth="1"/>
    <col min="10900" max="10900" width="7.28515625" customWidth="1"/>
    <col min="10901" max="10901" width="6.5703125" customWidth="1"/>
    <col min="10902" max="10903" width="8.140625" customWidth="1"/>
    <col min="10904" max="10904" width="6.5703125" customWidth="1"/>
    <col min="10905" max="10905" width="7.7109375" customWidth="1"/>
    <col min="10906" max="10907" width="7.140625" customWidth="1"/>
    <col min="10908" max="10908" width="8.140625" customWidth="1"/>
    <col min="10909" max="10909" width="9.140625" customWidth="1"/>
    <col min="10910" max="10910" width="8.140625" customWidth="1"/>
    <col min="10911" max="10911" width="6.5703125" customWidth="1"/>
    <col min="10912" max="10912" width="27.42578125" bestFit="1" customWidth="1"/>
    <col min="10913" max="10913" width="11.140625" bestFit="1" customWidth="1"/>
    <col min="11130" max="11130" width="4.5703125" bestFit="1" customWidth="1"/>
    <col min="11131" max="11131" width="25" bestFit="1" customWidth="1"/>
    <col min="11132" max="11132" width="8.28515625" bestFit="1" customWidth="1"/>
    <col min="11133" max="11133" width="10" bestFit="1" customWidth="1"/>
    <col min="11134" max="11135" width="8.140625" bestFit="1" customWidth="1"/>
    <col min="11136" max="11136" width="6.42578125" customWidth="1"/>
    <col min="11137" max="11137" width="8.140625" customWidth="1"/>
    <col min="11138" max="11138" width="15.140625" customWidth="1"/>
    <col min="11139" max="11139" width="4.85546875" customWidth="1"/>
    <col min="11140" max="11140" width="4.28515625" customWidth="1"/>
    <col min="11141" max="11141" width="4" customWidth="1"/>
    <col min="11142" max="11142" width="4.85546875" customWidth="1"/>
    <col min="11143" max="11144" width="9.140625" customWidth="1"/>
    <col min="11145" max="11145" width="9.28515625" customWidth="1"/>
    <col min="11146" max="11146" width="8.42578125" customWidth="1"/>
    <col min="11147" max="11147" width="9.42578125" customWidth="1"/>
    <col min="11148" max="11150" width="8.140625" customWidth="1"/>
    <col min="11151" max="11152" width="6.5703125" customWidth="1"/>
    <col min="11153" max="11153" width="4.85546875" customWidth="1"/>
    <col min="11154" max="11155" width="9.140625" customWidth="1"/>
    <col min="11156" max="11156" width="7.28515625" customWidth="1"/>
    <col min="11157" max="11157" width="6.5703125" customWidth="1"/>
    <col min="11158" max="11159" width="8.140625" customWidth="1"/>
    <col min="11160" max="11160" width="6.5703125" customWidth="1"/>
    <col min="11161" max="11161" width="7.7109375" customWidth="1"/>
    <col min="11162" max="11163" width="7.140625" customWidth="1"/>
    <col min="11164" max="11164" width="8.140625" customWidth="1"/>
    <col min="11165" max="11165" width="9.140625" customWidth="1"/>
    <col min="11166" max="11166" width="8.140625" customWidth="1"/>
    <col min="11167" max="11167" width="6.5703125" customWidth="1"/>
    <col min="11168" max="11168" width="27.42578125" bestFit="1" customWidth="1"/>
    <col min="11169" max="11169" width="11.140625" bestFit="1" customWidth="1"/>
    <col min="11386" max="11386" width="4.5703125" bestFit="1" customWidth="1"/>
    <col min="11387" max="11387" width="25" bestFit="1" customWidth="1"/>
    <col min="11388" max="11388" width="8.28515625" bestFit="1" customWidth="1"/>
    <col min="11389" max="11389" width="10" bestFit="1" customWidth="1"/>
    <col min="11390" max="11391" width="8.140625" bestFit="1" customWidth="1"/>
    <col min="11392" max="11392" width="6.42578125" customWidth="1"/>
    <col min="11393" max="11393" width="8.140625" customWidth="1"/>
    <col min="11394" max="11394" width="15.140625" customWidth="1"/>
    <col min="11395" max="11395" width="4.85546875" customWidth="1"/>
    <col min="11396" max="11396" width="4.28515625" customWidth="1"/>
    <col min="11397" max="11397" width="4" customWidth="1"/>
    <col min="11398" max="11398" width="4.85546875" customWidth="1"/>
    <col min="11399" max="11400" width="9.140625" customWidth="1"/>
    <col min="11401" max="11401" width="9.28515625" customWidth="1"/>
    <col min="11402" max="11402" width="8.42578125" customWidth="1"/>
    <col min="11403" max="11403" width="9.42578125" customWidth="1"/>
    <col min="11404" max="11406" width="8.140625" customWidth="1"/>
    <col min="11407" max="11408" width="6.5703125" customWidth="1"/>
    <col min="11409" max="11409" width="4.85546875" customWidth="1"/>
    <col min="11410" max="11411" width="9.140625" customWidth="1"/>
    <col min="11412" max="11412" width="7.28515625" customWidth="1"/>
    <col min="11413" max="11413" width="6.5703125" customWidth="1"/>
    <col min="11414" max="11415" width="8.140625" customWidth="1"/>
    <col min="11416" max="11416" width="6.5703125" customWidth="1"/>
    <col min="11417" max="11417" width="7.7109375" customWidth="1"/>
    <col min="11418" max="11419" width="7.140625" customWidth="1"/>
    <col min="11420" max="11420" width="8.140625" customWidth="1"/>
    <col min="11421" max="11421" width="9.140625" customWidth="1"/>
    <col min="11422" max="11422" width="8.140625" customWidth="1"/>
    <col min="11423" max="11423" width="6.5703125" customWidth="1"/>
    <col min="11424" max="11424" width="27.42578125" bestFit="1" customWidth="1"/>
    <col min="11425" max="11425" width="11.140625" bestFit="1" customWidth="1"/>
    <col min="11642" max="11642" width="4.5703125" bestFit="1" customWidth="1"/>
    <col min="11643" max="11643" width="25" bestFit="1" customWidth="1"/>
    <col min="11644" max="11644" width="8.28515625" bestFit="1" customWidth="1"/>
    <col min="11645" max="11645" width="10" bestFit="1" customWidth="1"/>
    <col min="11646" max="11647" width="8.140625" bestFit="1" customWidth="1"/>
    <col min="11648" max="11648" width="6.42578125" customWidth="1"/>
    <col min="11649" max="11649" width="8.140625" customWidth="1"/>
    <col min="11650" max="11650" width="15.140625" customWidth="1"/>
    <col min="11651" max="11651" width="4.85546875" customWidth="1"/>
    <col min="11652" max="11652" width="4.28515625" customWidth="1"/>
    <col min="11653" max="11653" width="4" customWidth="1"/>
    <col min="11654" max="11654" width="4.85546875" customWidth="1"/>
    <col min="11655" max="11656" width="9.140625" customWidth="1"/>
    <col min="11657" max="11657" width="9.28515625" customWidth="1"/>
    <col min="11658" max="11658" width="8.42578125" customWidth="1"/>
    <col min="11659" max="11659" width="9.42578125" customWidth="1"/>
    <col min="11660" max="11662" width="8.140625" customWidth="1"/>
    <col min="11663" max="11664" width="6.5703125" customWidth="1"/>
    <col min="11665" max="11665" width="4.85546875" customWidth="1"/>
    <col min="11666" max="11667" width="9.140625" customWidth="1"/>
    <col min="11668" max="11668" width="7.28515625" customWidth="1"/>
    <col min="11669" max="11669" width="6.5703125" customWidth="1"/>
    <col min="11670" max="11671" width="8.140625" customWidth="1"/>
    <col min="11672" max="11672" width="6.5703125" customWidth="1"/>
    <col min="11673" max="11673" width="7.7109375" customWidth="1"/>
    <col min="11674" max="11675" width="7.140625" customWidth="1"/>
    <col min="11676" max="11676" width="8.140625" customWidth="1"/>
    <col min="11677" max="11677" width="9.140625" customWidth="1"/>
    <col min="11678" max="11678" width="8.140625" customWidth="1"/>
    <col min="11679" max="11679" width="6.5703125" customWidth="1"/>
    <col min="11680" max="11680" width="27.42578125" bestFit="1" customWidth="1"/>
    <col min="11681" max="11681" width="11.140625" bestFit="1" customWidth="1"/>
    <col min="11898" max="11898" width="4.5703125" bestFit="1" customWidth="1"/>
    <col min="11899" max="11899" width="25" bestFit="1" customWidth="1"/>
    <col min="11900" max="11900" width="8.28515625" bestFit="1" customWidth="1"/>
    <col min="11901" max="11901" width="10" bestFit="1" customWidth="1"/>
    <col min="11902" max="11903" width="8.140625" bestFit="1" customWidth="1"/>
    <col min="11904" max="11904" width="6.42578125" customWidth="1"/>
    <col min="11905" max="11905" width="8.140625" customWidth="1"/>
    <col min="11906" max="11906" width="15.140625" customWidth="1"/>
    <col min="11907" max="11907" width="4.85546875" customWidth="1"/>
    <col min="11908" max="11908" width="4.28515625" customWidth="1"/>
    <col min="11909" max="11909" width="4" customWidth="1"/>
    <col min="11910" max="11910" width="4.85546875" customWidth="1"/>
    <col min="11911" max="11912" width="9.140625" customWidth="1"/>
    <col min="11913" max="11913" width="9.28515625" customWidth="1"/>
    <col min="11914" max="11914" width="8.42578125" customWidth="1"/>
    <col min="11915" max="11915" width="9.42578125" customWidth="1"/>
    <col min="11916" max="11918" width="8.140625" customWidth="1"/>
    <col min="11919" max="11920" width="6.5703125" customWidth="1"/>
    <col min="11921" max="11921" width="4.85546875" customWidth="1"/>
    <col min="11922" max="11923" width="9.140625" customWidth="1"/>
    <col min="11924" max="11924" width="7.28515625" customWidth="1"/>
    <col min="11925" max="11925" width="6.5703125" customWidth="1"/>
    <col min="11926" max="11927" width="8.140625" customWidth="1"/>
    <col min="11928" max="11928" width="6.5703125" customWidth="1"/>
    <col min="11929" max="11929" width="7.7109375" customWidth="1"/>
    <col min="11930" max="11931" width="7.140625" customWidth="1"/>
    <col min="11932" max="11932" width="8.140625" customWidth="1"/>
    <col min="11933" max="11933" width="9.140625" customWidth="1"/>
    <col min="11934" max="11934" width="8.140625" customWidth="1"/>
    <col min="11935" max="11935" width="6.5703125" customWidth="1"/>
    <col min="11936" max="11936" width="27.42578125" bestFit="1" customWidth="1"/>
    <col min="11937" max="11937" width="11.140625" bestFit="1" customWidth="1"/>
    <col min="12154" max="12154" width="4.5703125" bestFit="1" customWidth="1"/>
    <col min="12155" max="12155" width="25" bestFit="1" customWidth="1"/>
    <col min="12156" max="12156" width="8.28515625" bestFit="1" customWidth="1"/>
    <col min="12157" max="12157" width="10" bestFit="1" customWidth="1"/>
    <col min="12158" max="12159" width="8.140625" bestFit="1" customWidth="1"/>
    <col min="12160" max="12160" width="6.42578125" customWidth="1"/>
    <col min="12161" max="12161" width="8.140625" customWidth="1"/>
    <col min="12162" max="12162" width="15.140625" customWidth="1"/>
    <col min="12163" max="12163" width="4.85546875" customWidth="1"/>
    <col min="12164" max="12164" width="4.28515625" customWidth="1"/>
    <col min="12165" max="12165" width="4" customWidth="1"/>
    <col min="12166" max="12166" width="4.85546875" customWidth="1"/>
    <col min="12167" max="12168" width="9.140625" customWidth="1"/>
    <col min="12169" max="12169" width="9.28515625" customWidth="1"/>
    <col min="12170" max="12170" width="8.42578125" customWidth="1"/>
    <col min="12171" max="12171" width="9.42578125" customWidth="1"/>
    <col min="12172" max="12174" width="8.140625" customWidth="1"/>
    <col min="12175" max="12176" width="6.5703125" customWidth="1"/>
    <col min="12177" max="12177" width="4.85546875" customWidth="1"/>
    <col min="12178" max="12179" width="9.140625" customWidth="1"/>
    <col min="12180" max="12180" width="7.28515625" customWidth="1"/>
    <col min="12181" max="12181" width="6.5703125" customWidth="1"/>
    <col min="12182" max="12183" width="8.140625" customWidth="1"/>
    <col min="12184" max="12184" width="6.5703125" customWidth="1"/>
    <col min="12185" max="12185" width="7.7109375" customWidth="1"/>
    <col min="12186" max="12187" width="7.140625" customWidth="1"/>
    <col min="12188" max="12188" width="8.140625" customWidth="1"/>
    <col min="12189" max="12189" width="9.140625" customWidth="1"/>
    <col min="12190" max="12190" width="8.140625" customWidth="1"/>
    <col min="12191" max="12191" width="6.5703125" customWidth="1"/>
    <col min="12192" max="12192" width="27.42578125" bestFit="1" customWidth="1"/>
    <col min="12193" max="12193" width="11.140625" bestFit="1" customWidth="1"/>
    <col min="12410" max="12410" width="4.5703125" bestFit="1" customWidth="1"/>
    <col min="12411" max="12411" width="25" bestFit="1" customWidth="1"/>
    <col min="12412" max="12412" width="8.28515625" bestFit="1" customWidth="1"/>
    <col min="12413" max="12413" width="10" bestFit="1" customWidth="1"/>
    <col min="12414" max="12415" width="8.140625" bestFit="1" customWidth="1"/>
    <col min="12416" max="12416" width="6.42578125" customWidth="1"/>
    <col min="12417" max="12417" width="8.140625" customWidth="1"/>
    <col min="12418" max="12418" width="15.140625" customWidth="1"/>
    <col min="12419" max="12419" width="4.85546875" customWidth="1"/>
    <col min="12420" max="12420" width="4.28515625" customWidth="1"/>
    <col min="12421" max="12421" width="4" customWidth="1"/>
    <col min="12422" max="12422" width="4.85546875" customWidth="1"/>
    <col min="12423" max="12424" width="9.140625" customWidth="1"/>
    <col min="12425" max="12425" width="9.28515625" customWidth="1"/>
    <col min="12426" max="12426" width="8.42578125" customWidth="1"/>
    <col min="12427" max="12427" width="9.42578125" customWidth="1"/>
    <col min="12428" max="12430" width="8.140625" customWidth="1"/>
    <col min="12431" max="12432" width="6.5703125" customWidth="1"/>
    <col min="12433" max="12433" width="4.85546875" customWidth="1"/>
    <col min="12434" max="12435" width="9.140625" customWidth="1"/>
    <col min="12436" max="12436" width="7.28515625" customWidth="1"/>
    <col min="12437" max="12437" width="6.5703125" customWidth="1"/>
    <col min="12438" max="12439" width="8.140625" customWidth="1"/>
    <col min="12440" max="12440" width="6.5703125" customWidth="1"/>
    <col min="12441" max="12441" width="7.7109375" customWidth="1"/>
    <col min="12442" max="12443" width="7.140625" customWidth="1"/>
    <col min="12444" max="12444" width="8.140625" customWidth="1"/>
    <col min="12445" max="12445" width="9.140625" customWidth="1"/>
    <col min="12446" max="12446" width="8.140625" customWidth="1"/>
    <col min="12447" max="12447" width="6.5703125" customWidth="1"/>
    <col min="12448" max="12448" width="27.42578125" bestFit="1" customWidth="1"/>
    <col min="12449" max="12449" width="11.140625" bestFit="1" customWidth="1"/>
    <col min="12666" max="12666" width="4.5703125" bestFit="1" customWidth="1"/>
    <col min="12667" max="12667" width="25" bestFit="1" customWidth="1"/>
    <col min="12668" max="12668" width="8.28515625" bestFit="1" customWidth="1"/>
    <col min="12669" max="12669" width="10" bestFit="1" customWidth="1"/>
    <col min="12670" max="12671" width="8.140625" bestFit="1" customWidth="1"/>
    <col min="12672" max="12672" width="6.42578125" customWidth="1"/>
    <col min="12673" max="12673" width="8.140625" customWidth="1"/>
    <col min="12674" max="12674" width="15.140625" customWidth="1"/>
    <col min="12675" max="12675" width="4.85546875" customWidth="1"/>
    <col min="12676" max="12676" width="4.28515625" customWidth="1"/>
    <col min="12677" max="12677" width="4" customWidth="1"/>
    <col min="12678" max="12678" width="4.85546875" customWidth="1"/>
    <col min="12679" max="12680" width="9.140625" customWidth="1"/>
    <col min="12681" max="12681" width="9.28515625" customWidth="1"/>
    <col min="12682" max="12682" width="8.42578125" customWidth="1"/>
    <col min="12683" max="12683" width="9.42578125" customWidth="1"/>
    <col min="12684" max="12686" width="8.140625" customWidth="1"/>
    <col min="12687" max="12688" width="6.5703125" customWidth="1"/>
    <col min="12689" max="12689" width="4.85546875" customWidth="1"/>
    <col min="12690" max="12691" width="9.140625" customWidth="1"/>
    <col min="12692" max="12692" width="7.28515625" customWidth="1"/>
    <col min="12693" max="12693" width="6.5703125" customWidth="1"/>
    <col min="12694" max="12695" width="8.140625" customWidth="1"/>
    <col min="12696" max="12696" width="6.5703125" customWidth="1"/>
    <col min="12697" max="12697" width="7.7109375" customWidth="1"/>
    <col min="12698" max="12699" width="7.140625" customWidth="1"/>
    <col min="12700" max="12700" width="8.140625" customWidth="1"/>
    <col min="12701" max="12701" width="9.140625" customWidth="1"/>
    <col min="12702" max="12702" width="8.140625" customWidth="1"/>
    <col min="12703" max="12703" width="6.5703125" customWidth="1"/>
    <col min="12704" max="12704" width="27.42578125" bestFit="1" customWidth="1"/>
    <col min="12705" max="12705" width="11.140625" bestFit="1" customWidth="1"/>
    <col min="12922" max="12922" width="4.5703125" bestFit="1" customWidth="1"/>
    <col min="12923" max="12923" width="25" bestFit="1" customWidth="1"/>
    <col min="12924" max="12924" width="8.28515625" bestFit="1" customWidth="1"/>
    <col min="12925" max="12925" width="10" bestFit="1" customWidth="1"/>
    <col min="12926" max="12927" width="8.140625" bestFit="1" customWidth="1"/>
    <col min="12928" max="12928" width="6.42578125" customWidth="1"/>
    <col min="12929" max="12929" width="8.140625" customWidth="1"/>
    <col min="12930" max="12930" width="15.140625" customWidth="1"/>
    <col min="12931" max="12931" width="4.85546875" customWidth="1"/>
    <col min="12932" max="12932" width="4.28515625" customWidth="1"/>
    <col min="12933" max="12933" width="4" customWidth="1"/>
    <col min="12934" max="12934" width="4.85546875" customWidth="1"/>
    <col min="12935" max="12936" width="9.140625" customWidth="1"/>
    <col min="12937" max="12937" width="9.28515625" customWidth="1"/>
    <col min="12938" max="12938" width="8.42578125" customWidth="1"/>
    <col min="12939" max="12939" width="9.42578125" customWidth="1"/>
    <col min="12940" max="12942" width="8.140625" customWidth="1"/>
    <col min="12943" max="12944" width="6.5703125" customWidth="1"/>
    <col min="12945" max="12945" width="4.85546875" customWidth="1"/>
    <col min="12946" max="12947" width="9.140625" customWidth="1"/>
    <col min="12948" max="12948" width="7.28515625" customWidth="1"/>
    <col min="12949" max="12949" width="6.5703125" customWidth="1"/>
    <col min="12950" max="12951" width="8.140625" customWidth="1"/>
    <col min="12952" max="12952" width="6.5703125" customWidth="1"/>
    <col min="12953" max="12953" width="7.7109375" customWidth="1"/>
    <col min="12954" max="12955" width="7.140625" customWidth="1"/>
    <col min="12956" max="12956" width="8.140625" customWidth="1"/>
    <col min="12957" max="12957" width="9.140625" customWidth="1"/>
    <col min="12958" max="12958" width="8.140625" customWidth="1"/>
    <col min="12959" max="12959" width="6.5703125" customWidth="1"/>
    <col min="12960" max="12960" width="27.42578125" bestFit="1" customWidth="1"/>
    <col min="12961" max="12961" width="11.140625" bestFit="1" customWidth="1"/>
    <col min="13178" max="13178" width="4.5703125" bestFit="1" customWidth="1"/>
    <col min="13179" max="13179" width="25" bestFit="1" customWidth="1"/>
    <col min="13180" max="13180" width="8.28515625" bestFit="1" customWidth="1"/>
    <col min="13181" max="13181" width="10" bestFit="1" customWidth="1"/>
    <col min="13182" max="13183" width="8.140625" bestFit="1" customWidth="1"/>
    <col min="13184" max="13184" width="6.42578125" customWidth="1"/>
    <col min="13185" max="13185" width="8.140625" customWidth="1"/>
    <col min="13186" max="13186" width="15.140625" customWidth="1"/>
    <col min="13187" max="13187" width="4.85546875" customWidth="1"/>
    <col min="13188" max="13188" width="4.28515625" customWidth="1"/>
    <col min="13189" max="13189" width="4" customWidth="1"/>
    <col min="13190" max="13190" width="4.85546875" customWidth="1"/>
    <col min="13191" max="13192" width="9.140625" customWidth="1"/>
    <col min="13193" max="13193" width="9.28515625" customWidth="1"/>
    <col min="13194" max="13194" width="8.42578125" customWidth="1"/>
    <col min="13195" max="13195" width="9.42578125" customWidth="1"/>
    <col min="13196" max="13198" width="8.140625" customWidth="1"/>
    <col min="13199" max="13200" width="6.5703125" customWidth="1"/>
    <col min="13201" max="13201" width="4.85546875" customWidth="1"/>
    <col min="13202" max="13203" width="9.140625" customWidth="1"/>
    <col min="13204" max="13204" width="7.28515625" customWidth="1"/>
    <col min="13205" max="13205" width="6.5703125" customWidth="1"/>
    <col min="13206" max="13207" width="8.140625" customWidth="1"/>
    <col min="13208" max="13208" width="6.5703125" customWidth="1"/>
    <col min="13209" max="13209" width="7.7109375" customWidth="1"/>
    <col min="13210" max="13211" width="7.140625" customWidth="1"/>
    <col min="13212" max="13212" width="8.140625" customWidth="1"/>
    <col min="13213" max="13213" width="9.140625" customWidth="1"/>
    <col min="13214" max="13214" width="8.140625" customWidth="1"/>
    <col min="13215" max="13215" width="6.5703125" customWidth="1"/>
    <col min="13216" max="13216" width="27.42578125" bestFit="1" customWidth="1"/>
    <col min="13217" max="13217" width="11.140625" bestFit="1" customWidth="1"/>
    <col min="13434" max="13434" width="4.5703125" bestFit="1" customWidth="1"/>
    <col min="13435" max="13435" width="25" bestFit="1" customWidth="1"/>
    <col min="13436" max="13436" width="8.28515625" bestFit="1" customWidth="1"/>
    <col min="13437" max="13437" width="10" bestFit="1" customWidth="1"/>
    <col min="13438" max="13439" width="8.140625" bestFit="1" customWidth="1"/>
    <col min="13440" max="13440" width="6.42578125" customWidth="1"/>
    <col min="13441" max="13441" width="8.140625" customWidth="1"/>
    <col min="13442" max="13442" width="15.140625" customWidth="1"/>
    <col min="13443" max="13443" width="4.85546875" customWidth="1"/>
    <col min="13444" max="13444" width="4.28515625" customWidth="1"/>
    <col min="13445" max="13445" width="4" customWidth="1"/>
    <col min="13446" max="13446" width="4.85546875" customWidth="1"/>
    <col min="13447" max="13448" width="9.140625" customWidth="1"/>
    <col min="13449" max="13449" width="9.28515625" customWidth="1"/>
    <col min="13450" max="13450" width="8.42578125" customWidth="1"/>
    <col min="13451" max="13451" width="9.42578125" customWidth="1"/>
    <col min="13452" max="13454" width="8.140625" customWidth="1"/>
    <col min="13455" max="13456" width="6.5703125" customWidth="1"/>
    <col min="13457" max="13457" width="4.85546875" customWidth="1"/>
    <col min="13458" max="13459" width="9.140625" customWidth="1"/>
    <col min="13460" max="13460" width="7.28515625" customWidth="1"/>
    <col min="13461" max="13461" width="6.5703125" customWidth="1"/>
    <col min="13462" max="13463" width="8.140625" customWidth="1"/>
    <col min="13464" max="13464" width="6.5703125" customWidth="1"/>
    <col min="13465" max="13465" width="7.7109375" customWidth="1"/>
    <col min="13466" max="13467" width="7.140625" customWidth="1"/>
    <col min="13468" max="13468" width="8.140625" customWidth="1"/>
    <col min="13469" max="13469" width="9.140625" customWidth="1"/>
    <col min="13470" max="13470" width="8.140625" customWidth="1"/>
    <col min="13471" max="13471" width="6.5703125" customWidth="1"/>
    <col min="13472" max="13472" width="27.42578125" bestFit="1" customWidth="1"/>
    <col min="13473" max="13473" width="11.140625" bestFit="1" customWidth="1"/>
    <col min="13690" max="13690" width="4.5703125" bestFit="1" customWidth="1"/>
    <col min="13691" max="13691" width="25" bestFit="1" customWidth="1"/>
    <col min="13692" max="13692" width="8.28515625" bestFit="1" customWidth="1"/>
    <col min="13693" max="13693" width="10" bestFit="1" customWidth="1"/>
    <col min="13694" max="13695" width="8.140625" bestFit="1" customWidth="1"/>
    <col min="13696" max="13696" width="6.42578125" customWidth="1"/>
    <col min="13697" max="13697" width="8.140625" customWidth="1"/>
    <col min="13698" max="13698" width="15.140625" customWidth="1"/>
    <col min="13699" max="13699" width="4.85546875" customWidth="1"/>
    <col min="13700" max="13700" width="4.28515625" customWidth="1"/>
    <col min="13701" max="13701" width="4" customWidth="1"/>
    <col min="13702" max="13702" width="4.85546875" customWidth="1"/>
    <col min="13703" max="13704" width="9.140625" customWidth="1"/>
    <col min="13705" max="13705" width="9.28515625" customWidth="1"/>
    <col min="13706" max="13706" width="8.42578125" customWidth="1"/>
    <col min="13707" max="13707" width="9.42578125" customWidth="1"/>
    <col min="13708" max="13710" width="8.140625" customWidth="1"/>
    <col min="13711" max="13712" width="6.5703125" customWidth="1"/>
    <col min="13713" max="13713" width="4.85546875" customWidth="1"/>
    <col min="13714" max="13715" width="9.140625" customWidth="1"/>
    <col min="13716" max="13716" width="7.28515625" customWidth="1"/>
    <col min="13717" max="13717" width="6.5703125" customWidth="1"/>
    <col min="13718" max="13719" width="8.140625" customWidth="1"/>
    <col min="13720" max="13720" width="6.5703125" customWidth="1"/>
    <col min="13721" max="13721" width="7.7109375" customWidth="1"/>
    <col min="13722" max="13723" width="7.140625" customWidth="1"/>
    <col min="13724" max="13724" width="8.140625" customWidth="1"/>
    <col min="13725" max="13725" width="9.140625" customWidth="1"/>
    <col min="13726" max="13726" width="8.140625" customWidth="1"/>
    <col min="13727" max="13727" width="6.5703125" customWidth="1"/>
    <col min="13728" max="13728" width="27.42578125" bestFit="1" customWidth="1"/>
    <col min="13729" max="13729" width="11.140625" bestFit="1" customWidth="1"/>
    <col min="13946" max="13946" width="4.5703125" bestFit="1" customWidth="1"/>
    <col min="13947" max="13947" width="25" bestFit="1" customWidth="1"/>
    <col min="13948" max="13948" width="8.28515625" bestFit="1" customWidth="1"/>
    <col min="13949" max="13949" width="10" bestFit="1" customWidth="1"/>
    <col min="13950" max="13951" width="8.140625" bestFit="1" customWidth="1"/>
    <col min="13952" max="13952" width="6.42578125" customWidth="1"/>
    <col min="13953" max="13953" width="8.140625" customWidth="1"/>
    <col min="13954" max="13954" width="15.140625" customWidth="1"/>
    <col min="13955" max="13955" width="4.85546875" customWidth="1"/>
    <col min="13956" max="13956" width="4.28515625" customWidth="1"/>
    <col min="13957" max="13957" width="4" customWidth="1"/>
    <col min="13958" max="13958" width="4.85546875" customWidth="1"/>
    <col min="13959" max="13960" width="9.140625" customWidth="1"/>
    <col min="13961" max="13961" width="9.28515625" customWidth="1"/>
    <col min="13962" max="13962" width="8.42578125" customWidth="1"/>
    <col min="13963" max="13963" width="9.42578125" customWidth="1"/>
    <col min="13964" max="13966" width="8.140625" customWidth="1"/>
    <col min="13967" max="13968" width="6.5703125" customWidth="1"/>
    <col min="13969" max="13969" width="4.85546875" customWidth="1"/>
    <col min="13970" max="13971" width="9.140625" customWidth="1"/>
    <col min="13972" max="13972" width="7.28515625" customWidth="1"/>
    <col min="13973" max="13973" width="6.5703125" customWidth="1"/>
    <col min="13974" max="13975" width="8.140625" customWidth="1"/>
    <col min="13976" max="13976" width="6.5703125" customWidth="1"/>
    <col min="13977" max="13977" width="7.7109375" customWidth="1"/>
    <col min="13978" max="13979" width="7.140625" customWidth="1"/>
    <col min="13980" max="13980" width="8.140625" customWidth="1"/>
    <col min="13981" max="13981" width="9.140625" customWidth="1"/>
    <col min="13982" max="13982" width="8.140625" customWidth="1"/>
    <col min="13983" max="13983" width="6.5703125" customWidth="1"/>
    <col min="13984" max="13984" width="27.42578125" bestFit="1" customWidth="1"/>
    <col min="13985" max="13985" width="11.140625" bestFit="1" customWidth="1"/>
    <col min="14202" max="14202" width="4.5703125" bestFit="1" customWidth="1"/>
    <col min="14203" max="14203" width="25" bestFit="1" customWidth="1"/>
    <col min="14204" max="14204" width="8.28515625" bestFit="1" customWidth="1"/>
    <col min="14205" max="14205" width="10" bestFit="1" customWidth="1"/>
    <col min="14206" max="14207" width="8.140625" bestFit="1" customWidth="1"/>
    <col min="14208" max="14208" width="6.42578125" customWidth="1"/>
    <col min="14209" max="14209" width="8.140625" customWidth="1"/>
    <col min="14210" max="14210" width="15.140625" customWidth="1"/>
    <col min="14211" max="14211" width="4.85546875" customWidth="1"/>
    <col min="14212" max="14212" width="4.28515625" customWidth="1"/>
    <col min="14213" max="14213" width="4" customWidth="1"/>
    <col min="14214" max="14214" width="4.85546875" customWidth="1"/>
    <col min="14215" max="14216" width="9.140625" customWidth="1"/>
    <col min="14217" max="14217" width="9.28515625" customWidth="1"/>
    <col min="14218" max="14218" width="8.42578125" customWidth="1"/>
    <col min="14219" max="14219" width="9.42578125" customWidth="1"/>
    <col min="14220" max="14222" width="8.140625" customWidth="1"/>
    <col min="14223" max="14224" width="6.5703125" customWidth="1"/>
    <col min="14225" max="14225" width="4.85546875" customWidth="1"/>
    <col min="14226" max="14227" width="9.140625" customWidth="1"/>
    <col min="14228" max="14228" width="7.28515625" customWidth="1"/>
    <col min="14229" max="14229" width="6.5703125" customWidth="1"/>
    <col min="14230" max="14231" width="8.140625" customWidth="1"/>
    <col min="14232" max="14232" width="6.5703125" customWidth="1"/>
    <col min="14233" max="14233" width="7.7109375" customWidth="1"/>
    <col min="14234" max="14235" width="7.140625" customWidth="1"/>
    <col min="14236" max="14236" width="8.140625" customWidth="1"/>
    <col min="14237" max="14237" width="9.140625" customWidth="1"/>
    <col min="14238" max="14238" width="8.140625" customWidth="1"/>
    <col min="14239" max="14239" width="6.5703125" customWidth="1"/>
    <col min="14240" max="14240" width="27.42578125" bestFit="1" customWidth="1"/>
    <col min="14241" max="14241" width="11.140625" bestFit="1" customWidth="1"/>
    <col min="14458" max="14458" width="4.5703125" bestFit="1" customWidth="1"/>
    <col min="14459" max="14459" width="25" bestFit="1" customWidth="1"/>
    <col min="14460" max="14460" width="8.28515625" bestFit="1" customWidth="1"/>
    <col min="14461" max="14461" width="10" bestFit="1" customWidth="1"/>
    <col min="14462" max="14463" width="8.140625" bestFit="1" customWidth="1"/>
    <col min="14464" max="14464" width="6.42578125" customWidth="1"/>
    <col min="14465" max="14465" width="8.140625" customWidth="1"/>
    <col min="14466" max="14466" width="15.140625" customWidth="1"/>
    <col min="14467" max="14467" width="4.85546875" customWidth="1"/>
    <col min="14468" max="14468" width="4.28515625" customWidth="1"/>
    <col min="14469" max="14469" width="4" customWidth="1"/>
    <col min="14470" max="14470" width="4.85546875" customWidth="1"/>
    <col min="14471" max="14472" width="9.140625" customWidth="1"/>
    <col min="14473" max="14473" width="9.28515625" customWidth="1"/>
    <col min="14474" max="14474" width="8.42578125" customWidth="1"/>
    <col min="14475" max="14475" width="9.42578125" customWidth="1"/>
    <col min="14476" max="14478" width="8.140625" customWidth="1"/>
    <col min="14479" max="14480" width="6.5703125" customWidth="1"/>
    <col min="14481" max="14481" width="4.85546875" customWidth="1"/>
    <col min="14482" max="14483" width="9.140625" customWidth="1"/>
    <col min="14484" max="14484" width="7.28515625" customWidth="1"/>
    <col min="14485" max="14485" width="6.5703125" customWidth="1"/>
    <col min="14486" max="14487" width="8.140625" customWidth="1"/>
    <col min="14488" max="14488" width="6.5703125" customWidth="1"/>
    <col min="14489" max="14489" width="7.7109375" customWidth="1"/>
    <col min="14490" max="14491" width="7.140625" customWidth="1"/>
    <col min="14492" max="14492" width="8.140625" customWidth="1"/>
    <col min="14493" max="14493" width="9.140625" customWidth="1"/>
    <col min="14494" max="14494" width="8.140625" customWidth="1"/>
    <col min="14495" max="14495" width="6.5703125" customWidth="1"/>
    <col min="14496" max="14496" width="27.42578125" bestFit="1" customWidth="1"/>
    <col min="14497" max="14497" width="11.140625" bestFit="1" customWidth="1"/>
    <col min="14714" max="14714" width="4.5703125" bestFit="1" customWidth="1"/>
    <col min="14715" max="14715" width="25" bestFit="1" customWidth="1"/>
    <col min="14716" max="14716" width="8.28515625" bestFit="1" customWidth="1"/>
    <col min="14717" max="14717" width="10" bestFit="1" customWidth="1"/>
    <col min="14718" max="14719" width="8.140625" bestFit="1" customWidth="1"/>
    <col min="14720" max="14720" width="6.42578125" customWidth="1"/>
    <col min="14721" max="14721" width="8.140625" customWidth="1"/>
    <col min="14722" max="14722" width="15.140625" customWidth="1"/>
    <col min="14723" max="14723" width="4.85546875" customWidth="1"/>
    <col min="14724" max="14724" width="4.28515625" customWidth="1"/>
    <col min="14725" max="14725" width="4" customWidth="1"/>
    <col min="14726" max="14726" width="4.85546875" customWidth="1"/>
    <col min="14727" max="14728" width="9.140625" customWidth="1"/>
    <col min="14729" max="14729" width="9.28515625" customWidth="1"/>
    <col min="14730" max="14730" width="8.42578125" customWidth="1"/>
    <col min="14731" max="14731" width="9.42578125" customWidth="1"/>
    <col min="14732" max="14734" width="8.140625" customWidth="1"/>
    <col min="14735" max="14736" width="6.5703125" customWidth="1"/>
    <col min="14737" max="14737" width="4.85546875" customWidth="1"/>
    <col min="14738" max="14739" width="9.140625" customWidth="1"/>
    <col min="14740" max="14740" width="7.28515625" customWidth="1"/>
    <col min="14741" max="14741" width="6.5703125" customWidth="1"/>
    <col min="14742" max="14743" width="8.140625" customWidth="1"/>
    <col min="14744" max="14744" width="6.5703125" customWidth="1"/>
    <col min="14745" max="14745" width="7.7109375" customWidth="1"/>
    <col min="14746" max="14747" width="7.140625" customWidth="1"/>
    <col min="14748" max="14748" width="8.140625" customWidth="1"/>
    <col min="14749" max="14749" width="9.140625" customWidth="1"/>
    <col min="14750" max="14750" width="8.140625" customWidth="1"/>
    <col min="14751" max="14751" width="6.5703125" customWidth="1"/>
    <col min="14752" max="14752" width="27.42578125" bestFit="1" customWidth="1"/>
    <col min="14753" max="14753" width="11.140625" bestFit="1" customWidth="1"/>
    <col min="14970" max="14970" width="4.5703125" bestFit="1" customWidth="1"/>
    <col min="14971" max="14971" width="25" bestFit="1" customWidth="1"/>
    <col min="14972" max="14972" width="8.28515625" bestFit="1" customWidth="1"/>
    <col min="14973" max="14973" width="10" bestFit="1" customWidth="1"/>
    <col min="14974" max="14975" width="8.140625" bestFit="1" customWidth="1"/>
    <col min="14976" max="14976" width="6.42578125" customWidth="1"/>
    <col min="14977" max="14977" width="8.140625" customWidth="1"/>
    <col min="14978" max="14978" width="15.140625" customWidth="1"/>
    <col min="14979" max="14979" width="4.85546875" customWidth="1"/>
    <col min="14980" max="14980" width="4.28515625" customWidth="1"/>
    <col min="14981" max="14981" width="4" customWidth="1"/>
    <col min="14982" max="14982" width="4.85546875" customWidth="1"/>
    <col min="14983" max="14984" width="9.140625" customWidth="1"/>
    <col min="14985" max="14985" width="9.28515625" customWidth="1"/>
    <col min="14986" max="14986" width="8.42578125" customWidth="1"/>
    <col min="14987" max="14987" width="9.42578125" customWidth="1"/>
    <col min="14988" max="14990" width="8.140625" customWidth="1"/>
    <col min="14991" max="14992" width="6.5703125" customWidth="1"/>
    <col min="14993" max="14993" width="4.85546875" customWidth="1"/>
    <col min="14994" max="14995" width="9.140625" customWidth="1"/>
    <col min="14996" max="14996" width="7.28515625" customWidth="1"/>
    <col min="14997" max="14997" width="6.5703125" customWidth="1"/>
    <col min="14998" max="14999" width="8.140625" customWidth="1"/>
    <col min="15000" max="15000" width="6.5703125" customWidth="1"/>
    <col min="15001" max="15001" width="7.7109375" customWidth="1"/>
    <col min="15002" max="15003" width="7.140625" customWidth="1"/>
    <col min="15004" max="15004" width="8.140625" customWidth="1"/>
    <col min="15005" max="15005" width="9.140625" customWidth="1"/>
    <col min="15006" max="15006" width="8.140625" customWidth="1"/>
    <col min="15007" max="15007" width="6.5703125" customWidth="1"/>
    <col min="15008" max="15008" width="27.42578125" bestFit="1" customWidth="1"/>
    <col min="15009" max="15009" width="11.140625" bestFit="1" customWidth="1"/>
    <col min="15226" max="15226" width="4.5703125" bestFit="1" customWidth="1"/>
    <col min="15227" max="15227" width="25" bestFit="1" customWidth="1"/>
    <col min="15228" max="15228" width="8.28515625" bestFit="1" customWidth="1"/>
    <col min="15229" max="15229" width="10" bestFit="1" customWidth="1"/>
    <col min="15230" max="15231" width="8.140625" bestFit="1" customWidth="1"/>
    <col min="15232" max="15232" width="6.42578125" customWidth="1"/>
    <col min="15233" max="15233" width="8.140625" customWidth="1"/>
    <col min="15234" max="15234" width="15.140625" customWidth="1"/>
    <col min="15235" max="15235" width="4.85546875" customWidth="1"/>
    <col min="15236" max="15236" width="4.28515625" customWidth="1"/>
    <col min="15237" max="15237" width="4" customWidth="1"/>
    <col min="15238" max="15238" width="4.85546875" customWidth="1"/>
    <col min="15239" max="15240" width="9.140625" customWidth="1"/>
    <col min="15241" max="15241" width="9.28515625" customWidth="1"/>
    <col min="15242" max="15242" width="8.42578125" customWidth="1"/>
    <col min="15243" max="15243" width="9.42578125" customWidth="1"/>
    <col min="15244" max="15246" width="8.140625" customWidth="1"/>
    <col min="15247" max="15248" width="6.5703125" customWidth="1"/>
    <col min="15249" max="15249" width="4.85546875" customWidth="1"/>
    <col min="15250" max="15251" width="9.140625" customWidth="1"/>
    <col min="15252" max="15252" width="7.28515625" customWidth="1"/>
    <col min="15253" max="15253" width="6.5703125" customWidth="1"/>
    <col min="15254" max="15255" width="8.140625" customWidth="1"/>
    <col min="15256" max="15256" width="6.5703125" customWidth="1"/>
    <col min="15257" max="15257" width="7.7109375" customWidth="1"/>
    <col min="15258" max="15259" width="7.140625" customWidth="1"/>
    <col min="15260" max="15260" width="8.140625" customWidth="1"/>
    <col min="15261" max="15261" width="9.140625" customWidth="1"/>
    <col min="15262" max="15262" width="8.140625" customWidth="1"/>
    <col min="15263" max="15263" width="6.5703125" customWidth="1"/>
    <col min="15264" max="15264" width="27.42578125" bestFit="1" customWidth="1"/>
    <col min="15265" max="15265" width="11.140625" bestFit="1" customWidth="1"/>
    <col min="15482" max="15482" width="4.5703125" bestFit="1" customWidth="1"/>
    <col min="15483" max="15483" width="25" bestFit="1" customWidth="1"/>
    <col min="15484" max="15484" width="8.28515625" bestFit="1" customWidth="1"/>
    <col min="15485" max="15485" width="10" bestFit="1" customWidth="1"/>
    <col min="15486" max="15487" width="8.140625" bestFit="1" customWidth="1"/>
    <col min="15488" max="15488" width="6.42578125" customWidth="1"/>
    <col min="15489" max="15489" width="8.140625" customWidth="1"/>
    <col min="15490" max="15490" width="15.140625" customWidth="1"/>
    <col min="15491" max="15491" width="4.85546875" customWidth="1"/>
    <col min="15492" max="15492" width="4.28515625" customWidth="1"/>
    <col min="15493" max="15493" width="4" customWidth="1"/>
    <col min="15494" max="15494" width="4.85546875" customWidth="1"/>
    <col min="15495" max="15496" width="9.140625" customWidth="1"/>
    <col min="15497" max="15497" width="9.28515625" customWidth="1"/>
    <col min="15498" max="15498" width="8.42578125" customWidth="1"/>
    <col min="15499" max="15499" width="9.42578125" customWidth="1"/>
    <col min="15500" max="15502" width="8.140625" customWidth="1"/>
    <col min="15503" max="15504" width="6.5703125" customWidth="1"/>
    <col min="15505" max="15505" width="4.85546875" customWidth="1"/>
    <col min="15506" max="15507" width="9.140625" customWidth="1"/>
    <col min="15508" max="15508" width="7.28515625" customWidth="1"/>
    <col min="15509" max="15509" width="6.5703125" customWidth="1"/>
    <col min="15510" max="15511" width="8.140625" customWidth="1"/>
    <col min="15512" max="15512" width="6.5703125" customWidth="1"/>
    <col min="15513" max="15513" width="7.7109375" customWidth="1"/>
    <col min="15514" max="15515" width="7.140625" customWidth="1"/>
    <col min="15516" max="15516" width="8.140625" customWidth="1"/>
    <col min="15517" max="15517" width="9.140625" customWidth="1"/>
    <col min="15518" max="15518" width="8.140625" customWidth="1"/>
    <col min="15519" max="15519" width="6.5703125" customWidth="1"/>
    <col min="15520" max="15520" width="27.42578125" bestFit="1" customWidth="1"/>
    <col min="15521" max="15521" width="11.140625" bestFit="1" customWidth="1"/>
    <col min="15738" max="15738" width="4.5703125" bestFit="1" customWidth="1"/>
    <col min="15739" max="15739" width="25" bestFit="1" customWidth="1"/>
    <col min="15740" max="15740" width="8.28515625" bestFit="1" customWidth="1"/>
    <col min="15741" max="15741" width="10" bestFit="1" customWidth="1"/>
    <col min="15742" max="15743" width="8.140625" bestFit="1" customWidth="1"/>
    <col min="15744" max="15744" width="6.42578125" customWidth="1"/>
    <col min="15745" max="15745" width="8.140625" customWidth="1"/>
    <col min="15746" max="15746" width="15.140625" customWidth="1"/>
    <col min="15747" max="15747" width="4.85546875" customWidth="1"/>
    <col min="15748" max="15748" width="4.28515625" customWidth="1"/>
    <col min="15749" max="15749" width="4" customWidth="1"/>
    <col min="15750" max="15750" width="4.85546875" customWidth="1"/>
    <col min="15751" max="15752" width="9.140625" customWidth="1"/>
    <col min="15753" max="15753" width="9.28515625" customWidth="1"/>
    <col min="15754" max="15754" width="8.42578125" customWidth="1"/>
    <col min="15755" max="15755" width="9.42578125" customWidth="1"/>
    <col min="15756" max="15758" width="8.140625" customWidth="1"/>
    <col min="15759" max="15760" width="6.5703125" customWidth="1"/>
    <col min="15761" max="15761" width="4.85546875" customWidth="1"/>
    <col min="15762" max="15763" width="9.140625" customWidth="1"/>
    <col min="15764" max="15764" width="7.28515625" customWidth="1"/>
    <col min="15765" max="15765" width="6.5703125" customWidth="1"/>
    <col min="15766" max="15767" width="8.140625" customWidth="1"/>
    <col min="15768" max="15768" width="6.5703125" customWidth="1"/>
    <col min="15769" max="15769" width="7.7109375" customWidth="1"/>
    <col min="15770" max="15771" width="7.140625" customWidth="1"/>
    <col min="15772" max="15772" width="8.140625" customWidth="1"/>
    <col min="15773" max="15773" width="9.140625" customWidth="1"/>
    <col min="15774" max="15774" width="8.140625" customWidth="1"/>
    <col min="15775" max="15775" width="6.5703125" customWidth="1"/>
    <col min="15776" max="15776" width="27.42578125" bestFit="1" customWidth="1"/>
    <col min="15777" max="15777" width="11.140625" bestFit="1" customWidth="1"/>
    <col min="15994" max="15994" width="4.5703125" bestFit="1" customWidth="1"/>
    <col min="15995" max="15995" width="25" bestFit="1" customWidth="1"/>
    <col min="15996" max="15996" width="8.28515625" bestFit="1" customWidth="1"/>
    <col min="15997" max="15997" width="10" bestFit="1" customWidth="1"/>
    <col min="15998" max="15999" width="8.140625" bestFit="1" customWidth="1"/>
    <col min="16000" max="16000" width="6.42578125" customWidth="1"/>
    <col min="16001" max="16001" width="8.140625" customWidth="1"/>
    <col min="16002" max="16002" width="15.140625" customWidth="1"/>
    <col min="16003" max="16003" width="4.85546875" customWidth="1"/>
    <col min="16004" max="16004" width="4.28515625" customWidth="1"/>
    <col min="16005" max="16005" width="4" customWidth="1"/>
    <col min="16006" max="16006" width="4.85546875" customWidth="1"/>
    <col min="16007" max="16008" width="9.140625" customWidth="1"/>
    <col min="16009" max="16009" width="9.28515625" customWidth="1"/>
    <col min="16010" max="16010" width="8.42578125" customWidth="1"/>
    <col min="16011" max="16011" width="9.42578125" customWidth="1"/>
    <col min="16012" max="16014" width="8.140625" customWidth="1"/>
    <col min="16015" max="16016" width="6.5703125" customWidth="1"/>
    <col min="16017" max="16017" width="4.85546875" customWidth="1"/>
    <col min="16018" max="16019" width="9.140625" customWidth="1"/>
    <col min="16020" max="16020" width="7.28515625" customWidth="1"/>
    <col min="16021" max="16021" width="6.5703125" customWidth="1"/>
    <col min="16022" max="16023" width="8.140625" customWidth="1"/>
    <col min="16024" max="16024" width="6.5703125" customWidth="1"/>
    <col min="16025" max="16025" width="7.7109375" customWidth="1"/>
    <col min="16026" max="16027" width="7.140625" customWidth="1"/>
    <col min="16028" max="16028" width="8.140625" customWidth="1"/>
    <col min="16029" max="16029" width="9.140625" customWidth="1"/>
    <col min="16030" max="16030" width="8.140625" customWidth="1"/>
    <col min="16031" max="16031" width="6.5703125" customWidth="1"/>
    <col min="16032" max="16032" width="27.42578125" bestFit="1" customWidth="1"/>
    <col min="16033" max="16033" width="11.140625" bestFit="1" customWidth="1"/>
  </cols>
  <sheetData>
    <row r="1" spans="1:99" ht="15.75">
      <c r="A1" s="23"/>
    </row>
    <row r="2" spans="1:99" ht="60.75" customHeight="1">
      <c r="A2" s="36"/>
      <c r="B2" s="37"/>
      <c r="C2" s="134"/>
      <c r="D2" s="39"/>
      <c r="E2" s="38"/>
      <c r="F2" s="39"/>
      <c r="G2" s="40"/>
      <c r="H2" s="40"/>
      <c r="I2" s="39"/>
      <c r="J2" s="41"/>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3"/>
      <c r="AQ2" s="43"/>
      <c r="AR2" s="43"/>
      <c r="AS2" s="43"/>
      <c r="AT2" s="43"/>
      <c r="AU2" s="43"/>
      <c r="AV2" s="44"/>
      <c r="AW2" s="43"/>
      <c r="AX2" s="43"/>
      <c r="AY2" s="43"/>
      <c r="AZ2" s="43"/>
    </row>
    <row r="3" spans="1:99" ht="39.75" customHeight="1">
      <c r="A3" s="45"/>
      <c r="B3" s="37"/>
      <c r="C3" s="135"/>
      <c r="D3" s="46"/>
      <c r="E3" s="46"/>
      <c r="F3" s="46"/>
      <c r="G3" s="47"/>
      <c r="H3" s="47"/>
      <c r="I3" s="46"/>
      <c r="J3" s="46"/>
      <c r="K3" s="48"/>
      <c r="L3" s="48"/>
      <c r="M3" s="48"/>
      <c r="N3" s="48"/>
      <c r="O3" s="48"/>
      <c r="P3" s="48"/>
      <c r="Q3" s="48"/>
      <c r="R3" s="48"/>
      <c r="S3" s="48"/>
      <c r="T3" s="48"/>
      <c r="U3" s="48"/>
      <c r="V3" s="48"/>
      <c r="W3" s="48"/>
      <c r="X3" s="48"/>
      <c r="Y3" s="48"/>
      <c r="Z3" s="48"/>
      <c r="AA3" s="48"/>
      <c r="AB3" s="48"/>
      <c r="AC3" s="48"/>
      <c r="AD3" s="48"/>
      <c r="AE3" s="48"/>
      <c r="AF3" s="48"/>
      <c r="AG3" s="48"/>
      <c r="AH3" s="48"/>
      <c r="AI3" s="48"/>
      <c r="AJ3" s="48"/>
      <c r="AK3" s="48"/>
      <c r="AL3" s="48"/>
      <c r="AM3" s="48"/>
      <c r="AN3" s="48"/>
      <c r="AO3" s="48"/>
      <c r="AP3" s="43"/>
      <c r="AQ3" s="43"/>
      <c r="AR3" s="43"/>
      <c r="AS3" s="43"/>
      <c r="AT3" s="43"/>
      <c r="AU3" s="43"/>
      <c r="AV3" s="44"/>
      <c r="AW3" s="43"/>
      <c r="AX3" s="43"/>
      <c r="AY3" s="43"/>
      <c r="AZ3" s="43"/>
    </row>
    <row r="4" spans="1:99" s="5" customFormat="1" ht="56.25" customHeight="1">
      <c r="A4" s="159" t="s">
        <v>117</v>
      </c>
      <c r="B4" s="159"/>
      <c r="C4" s="159"/>
      <c r="D4" s="159"/>
      <c r="E4" s="159"/>
      <c r="F4" s="159"/>
      <c r="G4" s="159"/>
      <c r="H4" s="159"/>
      <c r="I4" s="159"/>
      <c r="J4" s="159"/>
      <c r="K4" s="159"/>
      <c r="L4" s="159"/>
      <c r="M4" s="159"/>
      <c r="N4" s="159"/>
      <c r="O4" s="159"/>
      <c r="P4" s="159"/>
      <c r="Q4" s="159"/>
      <c r="R4" s="159"/>
      <c r="S4" s="159"/>
      <c r="T4" s="159"/>
      <c r="U4" s="159"/>
      <c r="V4" s="159"/>
      <c r="W4" s="159"/>
      <c r="X4" s="159"/>
      <c r="Y4" s="159"/>
      <c r="Z4" s="159"/>
      <c r="AA4" s="159"/>
      <c r="AB4" s="159"/>
      <c r="AC4" s="159"/>
      <c r="AD4" s="159"/>
      <c r="AE4" s="159"/>
      <c r="AF4" s="159"/>
      <c r="AG4" s="159"/>
      <c r="AH4" s="159"/>
      <c r="AI4" s="159"/>
      <c r="AJ4" s="159"/>
      <c r="AK4" s="159"/>
      <c r="AL4" s="159"/>
      <c r="AM4" s="159"/>
      <c r="AN4" s="159"/>
      <c r="AO4" s="159"/>
      <c r="AP4" s="159"/>
      <c r="AQ4" s="159"/>
      <c r="AR4" s="159"/>
      <c r="AS4" s="159"/>
      <c r="AT4" s="159"/>
      <c r="AU4" s="159"/>
      <c r="AV4" s="159"/>
      <c r="AW4" s="43"/>
      <c r="AX4" s="43"/>
      <c r="AY4" s="43"/>
      <c r="AZ4" s="43"/>
    </row>
    <row r="5" spans="1:99" s="5" customFormat="1" ht="22.5">
      <c r="A5" s="49"/>
      <c r="B5" s="49"/>
      <c r="C5" s="120" t="s">
        <v>94</v>
      </c>
      <c r="D5" s="49"/>
      <c r="E5" s="50"/>
      <c r="F5" s="49"/>
      <c r="G5" s="51"/>
      <c r="H5" s="51"/>
      <c r="I5" s="49"/>
      <c r="J5" s="49"/>
      <c r="K5" s="52"/>
      <c r="L5" s="52"/>
      <c r="M5" s="52"/>
      <c r="N5" s="52"/>
      <c r="O5" s="52"/>
      <c r="P5" s="52"/>
      <c r="Q5" s="52"/>
      <c r="R5" s="52"/>
      <c r="S5" s="52"/>
      <c r="T5" s="52"/>
      <c r="U5" s="52"/>
      <c r="V5" s="52"/>
      <c r="W5" s="52"/>
      <c r="X5" s="52"/>
      <c r="Y5" s="52"/>
      <c r="Z5" s="52"/>
      <c r="AA5" s="52"/>
      <c r="AB5" s="52"/>
      <c r="AC5" s="52"/>
      <c r="AD5" s="52"/>
      <c r="AE5" s="52"/>
      <c r="AF5" s="52"/>
      <c r="AG5" s="52"/>
      <c r="AH5" s="52"/>
      <c r="AI5" s="52"/>
      <c r="AJ5" s="52"/>
      <c r="AK5" s="52"/>
      <c r="AL5" s="52"/>
      <c r="AM5" s="52"/>
      <c r="AN5" s="52"/>
      <c r="AO5" s="52"/>
      <c r="AP5" s="43"/>
      <c r="AQ5" s="43"/>
      <c r="AR5" s="43"/>
      <c r="AS5" s="43"/>
      <c r="AT5" s="43"/>
      <c r="AU5" s="43"/>
      <c r="AV5" s="44"/>
      <c r="AW5" s="43"/>
      <c r="AX5" s="43"/>
      <c r="AY5" s="43"/>
      <c r="AZ5" s="43"/>
    </row>
    <row r="6" spans="1:99" s="3" customFormat="1" ht="11.25" customHeight="1" thickBot="1">
      <c r="A6" s="53"/>
      <c r="B6" s="53" t="s">
        <v>5</v>
      </c>
      <c r="C6" s="54" t="s">
        <v>6</v>
      </c>
      <c r="D6" s="53" t="s">
        <v>7</v>
      </c>
      <c r="E6" s="54" t="s">
        <v>8</v>
      </c>
      <c r="F6" s="53" t="s">
        <v>9</v>
      </c>
      <c r="G6" s="53"/>
      <c r="H6" s="53"/>
      <c r="I6" s="53" t="s">
        <v>10</v>
      </c>
      <c r="J6" s="53" t="s">
        <v>11</v>
      </c>
      <c r="K6" s="55"/>
      <c r="L6" s="55"/>
      <c r="M6" s="94"/>
      <c r="N6" s="94"/>
      <c r="O6" s="94"/>
      <c r="P6" s="94"/>
      <c r="Q6" s="94"/>
      <c r="R6" s="94"/>
      <c r="S6" s="94"/>
      <c r="T6" s="94"/>
      <c r="U6" s="94"/>
      <c r="V6" s="94"/>
      <c r="W6" s="94"/>
      <c r="X6" s="94"/>
      <c r="Y6" s="94"/>
      <c r="Z6" s="94"/>
      <c r="AA6" s="94"/>
      <c r="AB6" s="94"/>
      <c r="AC6" s="94"/>
      <c r="AD6" s="94"/>
      <c r="AE6" s="94"/>
      <c r="AF6" s="94"/>
      <c r="AG6" s="94"/>
      <c r="AH6" s="94"/>
      <c r="AI6" s="94"/>
      <c r="AJ6" s="94"/>
      <c r="AK6" s="94"/>
      <c r="AL6" s="94"/>
      <c r="AM6" s="94"/>
      <c r="AN6" s="94"/>
      <c r="AO6" s="94"/>
      <c r="AP6" s="53"/>
      <c r="AQ6" s="53"/>
      <c r="AR6" s="53"/>
      <c r="AS6" s="53"/>
      <c r="AT6" s="53"/>
      <c r="AU6" s="53"/>
      <c r="AV6" s="53"/>
      <c r="AW6" s="53"/>
      <c r="AX6" s="53"/>
      <c r="AY6" s="53"/>
      <c r="AZ6" s="53"/>
    </row>
    <row r="7" spans="1:99" s="22" customFormat="1" ht="82.5" customHeight="1" thickBot="1">
      <c r="A7" s="143"/>
      <c r="B7" s="143" t="s">
        <v>36</v>
      </c>
      <c r="C7" s="143" t="s">
        <v>4</v>
      </c>
      <c r="D7" s="143" t="s">
        <v>1</v>
      </c>
      <c r="E7" s="143" t="s">
        <v>35</v>
      </c>
      <c r="F7" s="143" t="s">
        <v>0</v>
      </c>
      <c r="G7" s="143" t="s">
        <v>40</v>
      </c>
      <c r="H7" s="143" t="s">
        <v>41</v>
      </c>
      <c r="I7" s="143" t="s">
        <v>3</v>
      </c>
      <c r="J7" s="143" t="s">
        <v>37</v>
      </c>
      <c r="K7" s="139" t="s">
        <v>42</v>
      </c>
      <c r="L7" s="139" t="s">
        <v>53</v>
      </c>
      <c r="M7" s="138" t="s">
        <v>83</v>
      </c>
      <c r="N7" s="138" t="s">
        <v>84</v>
      </c>
      <c r="O7" s="138" t="s">
        <v>85</v>
      </c>
      <c r="P7" s="56" t="s">
        <v>86</v>
      </c>
      <c r="Q7" s="56" t="s">
        <v>2</v>
      </c>
      <c r="R7" s="138" t="s">
        <v>87</v>
      </c>
      <c r="S7" s="138" t="s">
        <v>88</v>
      </c>
      <c r="T7" s="138" t="s">
        <v>89</v>
      </c>
      <c r="U7" s="138" t="s">
        <v>90</v>
      </c>
      <c r="V7" s="138" t="s">
        <v>91</v>
      </c>
      <c r="W7" s="138" t="s">
        <v>92</v>
      </c>
      <c r="X7" s="56" t="s">
        <v>93</v>
      </c>
      <c r="Y7" s="56" t="s">
        <v>2</v>
      </c>
      <c r="Z7" s="138" t="s">
        <v>100</v>
      </c>
      <c r="AA7" s="138" t="s">
        <v>101</v>
      </c>
      <c r="AB7" s="138" t="s">
        <v>102</v>
      </c>
      <c r="AC7" s="138" t="s">
        <v>103</v>
      </c>
      <c r="AD7" s="138" t="s">
        <v>104</v>
      </c>
      <c r="AE7" s="138" t="s">
        <v>105</v>
      </c>
      <c r="AF7" s="56" t="s">
        <v>106</v>
      </c>
      <c r="AG7" s="56" t="s">
        <v>2</v>
      </c>
      <c r="AH7" s="138" t="s">
        <v>107</v>
      </c>
      <c r="AI7" s="138" t="s">
        <v>108</v>
      </c>
      <c r="AJ7" s="138" t="s">
        <v>109</v>
      </c>
      <c r="AK7" s="138" t="s">
        <v>110</v>
      </c>
      <c r="AL7" s="138" t="s">
        <v>111</v>
      </c>
      <c r="AM7" s="138" t="s">
        <v>112</v>
      </c>
      <c r="AN7" s="56" t="s">
        <v>113</v>
      </c>
      <c r="AO7" s="56" t="s">
        <v>2</v>
      </c>
      <c r="AP7" s="144" t="s">
        <v>95</v>
      </c>
      <c r="AQ7" s="145" t="s">
        <v>96</v>
      </c>
      <c r="AR7" s="145" t="s">
        <v>97</v>
      </c>
      <c r="AS7" s="145" t="s">
        <v>98</v>
      </c>
      <c r="AT7" s="145" t="s">
        <v>48</v>
      </c>
      <c r="AU7" s="145" t="s">
        <v>99</v>
      </c>
      <c r="AV7" s="144" t="s">
        <v>38</v>
      </c>
      <c r="AW7" s="38"/>
      <c r="AX7" s="38"/>
      <c r="AY7" s="38"/>
      <c r="AZ7" s="38"/>
      <c r="BA7" s="30"/>
      <c r="BB7" s="30"/>
      <c r="BC7" s="30"/>
      <c r="BD7" s="30"/>
      <c r="BE7" s="30"/>
      <c r="BF7" s="30"/>
      <c r="BG7" s="30"/>
      <c r="BH7" s="30"/>
      <c r="BI7" s="30"/>
      <c r="BJ7" s="30"/>
      <c r="BK7" s="30"/>
      <c r="BL7" s="30"/>
      <c r="BM7" s="30"/>
      <c r="BN7" s="30"/>
      <c r="BO7" s="30"/>
      <c r="BP7" s="30"/>
      <c r="BQ7" s="30"/>
      <c r="BR7" s="30"/>
      <c r="BS7" s="30"/>
      <c r="BT7" s="30"/>
      <c r="BU7" s="30"/>
      <c r="BV7" s="30"/>
      <c r="BW7" s="30"/>
      <c r="BX7" s="30"/>
      <c r="BY7" s="30"/>
      <c r="BZ7" s="30"/>
      <c r="CA7" s="30"/>
      <c r="CB7" s="30"/>
      <c r="CC7" s="30"/>
      <c r="CD7" s="30"/>
      <c r="CE7" s="30"/>
      <c r="CF7" s="30"/>
      <c r="CG7" s="30"/>
      <c r="CH7" s="30"/>
      <c r="CI7" s="30"/>
      <c r="CJ7" s="30"/>
      <c r="CK7" s="30"/>
      <c r="CL7" s="30"/>
      <c r="CM7" s="30"/>
      <c r="CN7" s="30"/>
      <c r="CO7" s="30"/>
      <c r="CP7" s="30"/>
      <c r="CQ7" s="30"/>
      <c r="CR7" s="30"/>
      <c r="CS7" s="30"/>
      <c r="CT7" s="30"/>
      <c r="CU7" s="30"/>
    </row>
    <row r="8" spans="1:99" s="22" customFormat="1" ht="34.5" customHeight="1" thickBot="1">
      <c r="A8" s="164"/>
      <c r="B8" s="165"/>
      <c r="C8" s="165"/>
      <c r="D8" s="165"/>
      <c r="E8" s="165"/>
      <c r="F8" s="165"/>
      <c r="G8" s="165"/>
      <c r="H8" s="165"/>
      <c r="I8" s="165"/>
      <c r="J8" s="165"/>
      <c r="K8" s="147"/>
      <c r="L8" s="147"/>
      <c r="M8" s="147"/>
      <c r="N8" s="147"/>
      <c r="O8" s="147"/>
      <c r="P8" s="147"/>
      <c r="Q8" s="147"/>
      <c r="R8" s="147"/>
      <c r="S8" s="147"/>
      <c r="T8" s="147"/>
      <c r="U8" s="147"/>
      <c r="V8" s="147"/>
      <c r="W8" s="147"/>
      <c r="X8" s="147"/>
      <c r="Y8" s="147"/>
      <c r="Z8" s="147"/>
      <c r="AA8" s="147"/>
      <c r="AB8" s="147"/>
      <c r="AC8" s="147"/>
      <c r="AD8" s="147"/>
      <c r="AE8" s="147"/>
      <c r="AF8" s="147"/>
      <c r="AG8" s="147"/>
      <c r="AH8" s="147"/>
      <c r="AI8" s="147"/>
      <c r="AJ8" s="147"/>
      <c r="AK8" s="147"/>
      <c r="AL8" s="147"/>
      <c r="AM8" s="147"/>
      <c r="AN8" s="147"/>
      <c r="AO8" s="147"/>
      <c r="AP8" s="146"/>
      <c r="AQ8" s="146"/>
      <c r="AR8" s="146"/>
      <c r="AS8" s="146"/>
      <c r="AT8" s="146"/>
      <c r="AU8" s="146"/>
      <c r="AV8" s="148"/>
      <c r="AW8" s="38"/>
      <c r="AX8" s="38"/>
      <c r="AY8" s="38"/>
      <c r="AZ8" s="38"/>
      <c r="BA8" s="30"/>
      <c r="BB8" s="30"/>
      <c r="BC8" s="30"/>
      <c r="BD8" s="30"/>
      <c r="BE8" s="30"/>
      <c r="BF8" s="30"/>
      <c r="BG8" s="30"/>
      <c r="BH8" s="30"/>
      <c r="BI8" s="30"/>
      <c r="BJ8" s="30"/>
      <c r="BK8" s="30"/>
      <c r="BL8" s="30"/>
      <c r="BM8" s="30"/>
      <c r="BN8" s="30"/>
      <c r="BO8" s="30"/>
      <c r="BP8" s="30"/>
      <c r="BQ8" s="30"/>
      <c r="BR8" s="30"/>
      <c r="BS8" s="30"/>
      <c r="BT8" s="30"/>
      <c r="BU8" s="30"/>
      <c r="BV8" s="30"/>
      <c r="BW8" s="30"/>
      <c r="BX8" s="30"/>
      <c r="BY8" s="30"/>
      <c r="BZ8" s="30"/>
      <c r="CA8" s="30"/>
      <c r="CB8" s="30"/>
      <c r="CC8" s="30"/>
      <c r="CD8" s="30"/>
      <c r="CE8" s="30"/>
      <c r="CF8" s="30"/>
      <c r="CG8" s="30"/>
      <c r="CH8" s="30"/>
      <c r="CI8" s="30"/>
      <c r="CJ8" s="30"/>
      <c r="CK8" s="30"/>
      <c r="CL8" s="30"/>
      <c r="CM8" s="30"/>
      <c r="CN8" s="30"/>
      <c r="CO8" s="30"/>
      <c r="CP8" s="30"/>
      <c r="CQ8" s="30"/>
      <c r="CR8" s="30"/>
      <c r="CS8" s="30"/>
      <c r="CT8" s="30"/>
      <c r="CU8" s="30"/>
    </row>
    <row r="9" spans="1:99" s="22" customFormat="1" ht="20.25" customHeight="1" thickBot="1">
      <c r="A9" s="162" t="s">
        <v>44</v>
      </c>
      <c r="B9" s="163"/>
      <c r="C9" s="163"/>
      <c r="D9" s="163"/>
      <c r="E9" s="163"/>
      <c r="F9" s="140" t="s">
        <v>39</v>
      </c>
      <c r="G9" s="140" t="s">
        <v>39</v>
      </c>
      <c r="H9" s="140" t="s">
        <v>39</v>
      </c>
      <c r="I9" s="140" t="s">
        <v>39</v>
      </c>
      <c r="J9" s="140"/>
      <c r="K9" s="141"/>
      <c r="L9" s="141"/>
      <c r="M9" s="141"/>
      <c r="N9" s="141"/>
      <c r="O9" s="141"/>
      <c r="P9" s="141"/>
      <c r="Q9" s="141"/>
      <c r="R9" s="141"/>
      <c r="S9" s="141"/>
      <c r="T9" s="141"/>
      <c r="U9" s="141"/>
      <c r="V9" s="141"/>
      <c r="W9" s="141"/>
      <c r="X9" s="141"/>
      <c r="Y9" s="141"/>
      <c r="Z9" s="141"/>
      <c r="AA9" s="141"/>
      <c r="AB9" s="141"/>
      <c r="AC9" s="141"/>
      <c r="AD9" s="141"/>
      <c r="AE9" s="141"/>
      <c r="AF9" s="141"/>
      <c r="AG9" s="141"/>
      <c r="AH9" s="141"/>
      <c r="AI9" s="141"/>
      <c r="AJ9" s="141"/>
      <c r="AK9" s="141"/>
      <c r="AL9" s="141"/>
      <c r="AM9" s="141"/>
      <c r="AN9" s="141"/>
      <c r="AO9" s="141"/>
      <c r="AP9" s="140"/>
      <c r="AQ9" s="140"/>
      <c r="AR9" s="140"/>
      <c r="AS9" s="140"/>
      <c r="AT9" s="140"/>
      <c r="AU9" s="140"/>
      <c r="AV9" s="142"/>
      <c r="AW9" s="57">
        <f t="shared" ref="AW9" si="0">+AV9-AX9</f>
        <v>0</v>
      </c>
      <c r="AX9" s="38"/>
      <c r="AY9" s="38"/>
      <c r="AZ9" s="38"/>
      <c r="BA9" s="30"/>
      <c r="BB9" s="30"/>
      <c r="BC9" s="30"/>
      <c r="BD9" s="30"/>
      <c r="BE9" s="30"/>
      <c r="BF9" s="30"/>
      <c r="BG9" s="30"/>
      <c r="BH9" s="30"/>
      <c r="BI9" s="30"/>
      <c r="BJ9" s="30"/>
      <c r="BK9" s="30"/>
      <c r="BL9" s="30"/>
      <c r="BM9" s="30"/>
      <c r="BN9" s="30"/>
      <c r="BO9" s="30"/>
      <c r="BP9" s="30"/>
      <c r="BQ9" s="30"/>
      <c r="BR9" s="30"/>
      <c r="BS9" s="30"/>
      <c r="BT9" s="30"/>
      <c r="BU9" s="30"/>
      <c r="BV9" s="30"/>
      <c r="BW9" s="30"/>
      <c r="BX9" s="30"/>
      <c r="BY9" s="30"/>
      <c r="BZ9" s="30"/>
      <c r="CA9" s="30"/>
      <c r="CB9" s="30"/>
      <c r="CC9" s="30"/>
      <c r="CD9" s="30"/>
      <c r="CE9" s="30"/>
      <c r="CF9" s="30"/>
      <c r="CG9" s="30"/>
      <c r="CH9" s="30"/>
      <c r="CI9" s="30"/>
      <c r="CJ9" s="30"/>
      <c r="CK9" s="30"/>
      <c r="CL9" s="30"/>
      <c r="CM9" s="30"/>
      <c r="CN9" s="30"/>
      <c r="CO9" s="30"/>
      <c r="CP9" s="30"/>
      <c r="CQ9" s="30"/>
      <c r="CR9" s="30"/>
      <c r="CS9" s="30"/>
      <c r="CT9" s="30"/>
      <c r="CU9" s="30"/>
    </row>
    <row r="10" spans="1:99" s="20" customFormat="1" ht="26.25" customHeight="1">
      <c r="A10" s="65">
        <v>1</v>
      </c>
      <c r="B10" s="76">
        <v>1</v>
      </c>
      <c r="C10" s="126" t="s">
        <v>50</v>
      </c>
      <c r="D10" s="80" t="s">
        <v>56</v>
      </c>
      <c r="E10" s="127" t="s">
        <v>47</v>
      </c>
      <c r="F10" s="128">
        <v>74816705</v>
      </c>
      <c r="G10" s="129" t="s">
        <v>49</v>
      </c>
      <c r="H10" s="130" t="s">
        <v>61</v>
      </c>
      <c r="I10" s="131">
        <v>36650</v>
      </c>
      <c r="J10" s="131">
        <v>45505</v>
      </c>
      <c r="K10" s="132" t="s">
        <v>52</v>
      </c>
      <c r="L10" s="132" t="s">
        <v>54</v>
      </c>
      <c r="M10" s="149">
        <v>1</v>
      </c>
      <c r="N10" s="149">
        <v>1</v>
      </c>
      <c r="O10" s="149">
        <v>1</v>
      </c>
      <c r="P10" s="122"/>
      <c r="Q10" s="122" t="s">
        <v>2</v>
      </c>
      <c r="R10" s="124">
        <v>1</v>
      </c>
      <c r="S10" s="124">
        <v>1</v>
      </c>
      <c r="T10" s="124">
        <v>1</v>
      </c>
      <c r="U10" s="124">
        <v>1</v>
      </c>
      <c r="V10" s="124">
        <v>1</v>
      </c>
      <c r="W10" s="124">
        <v>1</v>
      </c>
      <c r="X10" s="122"/>
      <c r="Y10" s="122" t="s">
        <v>2</v>
      </c>
      <c r="Z10" s="124">
        <v>1</v>
      </c>
      <c r="AA10" s="124">
        <v>1</v>
      </c>
      <c r="AB10" s="124">
        <v>1</v>
      </c>
      <c r="AC10" s="124">
        <v>1</v>
      </c>
      <c r="AD10" s="124">
        <v>1</v>
      </c>
      <c r="AE10" s="124">
        <v>1</v>
      </c>
      <c r="AF10" s="122"/>
      <c r="AG10" s="122" t="s">
        <v>2</v>
      </c>
      <c r="AH10" s="124"/>
      <c r="AI10" s="124"/>
      <c r="AJ10" s="124"/>
      <c r="AK10" s="124"/>
      <c r="AL10" s="124"/>
      <c r="AM10" s="124"/>
      <c r="AN10" s="122"/>
      <c r="AO10" s="122"/>
      <c r="AP10" s="155">
        <f>SUM(M10:AO10)</f>
        <v>15</v>
      </c>
      <c r="AQ10" s="66">
        <f>COUNTIF(M10:AO10,"D")</f>
        <v>3</v>
      </c>
      <c r="AR10" s="156">
        <f>+AP10+AQ10</f>
        <v>18</v>
      </c>
      <c r="AS10" s="133">
        <v>70</v>
      </c>
      <c r="AT10" s="133"/>
      <c r="AU10" s="157">
        <f>AR10*AS10</f>
        <v>1260</v>
      </c>
      <c r="AV10" s="77"/>
      <c r="AW10" s="57"/>
      <c r="AX10" s="67"/>
      <c r="AY10" s="67"/>
      <c r="AZ10" s="68"/>
    </row>
    <row r="11" spans="1:99" s="20" customFormat="1" ht="26.25" customHeight="1">
      <c r="A11" s="65">
        <v>2</v>
      </c>
      <c r="B11" s="76">
        <v>2</v>
      </c>
      <c r="C11" s="116" t="s">
        <v>57</v>
      </c>
      <c r="D11" s="80" t="s">
        <v>56</v>
      </c>
      <c r="E11" s="81" t="s">
        <v>47</v>
      </c>
      <c r="F11" s="69">
        <v>77289617</v>
      </c>
      <c r="G11" s="70"/>
      <c r="H11" s="70" t="s">
        <v>118</v>
      </c>
      <c r="I11" s="71">
        <v>38252</v>
      </c>
      <c r="J11" s="71">
        <v>45505</v>
      </c>
      <c r="K11" s="73" t="s">
        <v>63</v>
      </c>
      <c r="L11" s="73" t="s">
        <v>64</v>
      </c>
      <c r="M11" s="137">
        <v>1</v>
      </c>
      <c r="N11" s="137">
        <v>1</v>
      </c>
      <c r="O11" s="137">
        <v>1</v>
      </c>
      <c r="P11" s="122"/>
      <c r="Q11" s="122" t="s">
        <v>2</v>
      </c>
      <c r="R11" s="124">
        <v>1</v>
      </c>
      <c r="S11" s="124">
        <v>1</v>
      </c>
      <c r="T11" s="124">
        <v>1</v>
      </c>
      <c r="U11" s="124">
        <v>1</v>
      </c>
      <c r="V11" s="124">
        <v>1</v>
      </c>
      <c r="W11" s="124">
        <v>1</v>
      </c>
      <c r="X11" s="122"/>
      <c r="Y11" s="122" t="s">
        <v>2</v>
      </c>
      <c r="Z11" s="124">
        <v>1</v>
      </c>
      <c r="AA11" s="124">
        <v>1</v>
      </c>
      <c r="AB11" s="124">
        <v>1</v>
      </c>
      <c r="AC11" s="124">
        <v>1</v>
      </c>
      <c r="AD11" s="124">
        <v>1</v>
      </c>
      <c r="AE11" s="124">
        <v>1</v>
      </c>
      <c r="AF11" s="122"/>
      <c r="AG11" s="122" t="s">
        <v>2</v>
      </c>
      <c r="AH11" s="124"/>
      <c r="AI11" s="124"/>
      <c r="AJ11" s="124"/>
      <c r="AK11" s="124"/>
      <c r="AL11" s="124"/>
      <c r="AM11" s="124"/>
      <c r="AN11" s="122"/>
      <c r="AO11" s="122"/>
      <c r="AP11" s="155">
        <f>SUM(M11:AO11)</f>
        <v>15</v>
      </c>
      <c r="AQ11" s="66">
        <f>COUNTIF(M11:AO11,"D")</f>
        <v>3</v>
      </c>
      <c r="AR11" s="156">
        <f t="shared" ref="AR11:AR18" si="1">+AP11+AQ11</f>
        <v>18</v>
      </c>
      <c r="AS11" s="72">
        <v>70</v>
      </c>
      <c r="AT11" s="72"/>
      <c r="AU11" s="157">
        <f t="shared" ref="AU11:AU19" si="2">AR11*AS11</f>
        <v>1260</v>
      </c>
      <c r="AV11" s="77"/>
      <c r="AW11" s="57"/>
      <c r="AX11" s="67"/>
      <c r="AY11" s="67"/>
      <c r="AZ11" s="68"/>
    </row>
    <row r="12" spans="1:99" s="20" customFormat="1" ht="26.25" customHeight="1">
      <c r="A12" s="65">
        <v>3</v>
      </c>
      <c r="B12" s="76">
        <v>3</v>
      </c>
      <c r="C12" s="116" t="s">
        <v>65</v>
      </c>
      <c r="D12" s="80" t="s">
        <v>56</v>
      </c>
      <c r="E12" s="81" t="s">
        <v>47</v>
      </c>
      <c r="F12" s="69">
        <v>78111263</v>
      </c>
      <c r="G12" s="70"/>
      <c r="H12" s="70" t="s">
        <v>118</v>
      </c>
      <c r="I12" s="71"/>
      <c r="J12" s="71">
        <v>45505</v>
      </c>
      <c r="K12" s="73" t="s">
        <v>66</v>
      </c>
      <c r="L12" s="73" t="s">
        <v>67</v>
      </c>
      <c r="M12" s="137">
        <v>1</v>
      </c>
      <c r="N12" s="137">
        <v>1</v>
      </c>
      <c r="O12" s="137">
        <v>1</v>
      </c>
      <c r="P12" s="122"/>
      <c r="Q12" s="122" t="s">
        <v>2</v>
      </c>
      <c r="R12" s="124"/>
      <c r="S12" s="124"/>
      <c r="T12" s="124"/>
      <c r="U12" s="124"/>
      <c r="V12" s="124"/>
      <c r="W12" s="124"/>
      <c r="X12" s="122"/>
      <c r="Y12" s="122"/>
      <c r="Z12" s="124"/>
      <c r="AA12" s="124"/>
      <c r="AB12" s="124"/>
      <c r="AC12" s="124"/>
      <c r="AD12" s="124"/>
      <c r="AE12" s="124"/>
      <c r="AF12" s="122"/>
      <c r="AG12" s="122"/>
      <c r="AH12" s="124"/>
      <c r="AI12" s="124"/>
      <c r="AJ12" s="124"/>
      <c r="AK12" s="124"/>
      <c r="AL12" s="124"/>
      <c r="AM12" s="124"/>
      <c r="AN12" s="122"/>
      <c r="AO12" s="122"/>
      <c r="AP12" s="155">
        <f t="shared" ref="AP12:AP19" si="3">SUM(M12:AO12)</f>
        <v>3</v>
      </c>
      <c r="AQ12" s="66">
        <f t="shared" ref="AQ12:AQ18" si="4">COUNTIF(M12:AO12,"D")</f>
        <v>1</v>
      </c>
      <c r="AR12" s="156">
        <f t="shared" si="1"/>
        <v>4</v>
      </c>
      <c r="AS12" s="72">
        <v>70</v>
      </c>
      <c r="AT12" s="72"/>
      <c r="AU12" s="157">
        <f t="shared" si="2"/>
        <v>280</v>
      </c>
      <c r="AV12" s="77"/>
      <c r="AW12" s="57"/>
      <c r="AX12" s="67"/>
      <c r="AY12" s="67"/>
      <c r="AZ12" s="68"/>
    </row>
    <row r="13" spans="1:99" s="20" customFormat="1" ht="26.25" customHeight="1">
      <c r="A13" s="65">
        <v>4</v>
      </c>
      <c r="B13" s="76">
        <v>4</v>
      </c>
      <c r="C13" s="117" t="s">
        <v>114</v>
      </c>
      <c r="D13" s="80" t="s">
        <v>56</v>
      </c>
      <c r="E13" s="81" t="s">
        <v>47</v>
      </c>
      <c r="F13" s="82">
        <v>45184736</v>
      </c>
      <c r="G13" s="114"/>
      <c r="H13" s="70" t="s">
        <v>118</v>
      </c>
      <c r="I13" s="83">
        <v>29560</v>
      </c>
      <c r="J13" s="83">
        <v>45517</v>
      </c>
      <c r="K13" s="84" t="s">
        <v>115</v>
      </c>
      <c r="L13" s="84" t="s">
        <v>116</v>
      </c>
      <c r="M13" s="137"/>
      <c r="N13" s="137"/>
      <c r="O13" s="137"/>
      <c r="P13" s="122"/>
      <c r="Q13" s="122"/>
      <c r="R13" s="124"/>
      <c r="S13" s="124"/>
      <c r="T13" s="124"/>
      <c r="U13" s="124"/>
      <c r="V13" s="124"/>
      <c r="W13" s="124"/>
      <c r="X13" s="122"/>
      <c r="Y13" s="122"/>
      <c r="Z13" s="124"/>
      <c r="AA13" s="124">
        <v>1</v>
      </c>
      <c r="AB13" s="124">
        <v>1</v>
      </c>
      <c r="AC13" s="124">
        <v>1</v>
      </c>
      <c r="AD13" s="124">
        <v>1</v>
      </c>
      <c r="AE13" s="124">
        <v>1</v>
      </c>
      <c r="AF13" s="122"/>
      <c r="AG13" s="122"/>
      <c r="AH13" s="124"/>
      <c r="AI13" s="124"/>
      <c r="AJ13" s="124"/>
      <c r="AK13" s="124"/>
      <c r="AL13" s="124"/>
      <c r="AM13" s="124"/>
      <c r="AN13" s="122"/>
      <c r="AO13" s="122"/>
      <c r="AP13" s="155">
        <f t="shared" si="3"/>
        <v>5</v>
      </c>
      <c r="AQ13" s="66">
        <f t="shared" si="4"/>
        <v>0</v>
      </c>
      <c r="AR13" s="156">
        <f t="shared" si="1"/>
        <v>5</v>
      </c>
      <c r="AS13" s="72">
        <v>70</v>
      </c>
      <c r="AT13" s="74"/>
      <c r="AU13" s="157">
        <f t="shared" si="2"/>
        <v>350</v>
      </c>
      <c r="AV13" s="77"/>
      <c r="AW13" s="57"/>
      <c r="AX13" s="67"/>
      <c r="AY13" s="67"/>
      <c r="AZ13" s="68"/>
    </row>
    <row r="14" spans="1:99" s="20" customFormat="1" ht="26.25" customHeight="1">
      <c r="A14" s="65">
        <v>5</v>
      </c>
      <c r="B14" s="76">
        <v>5</v>
      </c>
      <c r="C14" s="117" t="s">
        <v>74</v>
      </c>
      <c r="D14" s="80" t="s">
        <v>56</v>
      </c>
      <c r="E14" s="81" t="s">
        <v>47</v>
      </c>
      <c r="F14" s="82">
        <v>43620169</v>
      </c>
      <c r="G14" s="114" t="s">
        <v>75</v>
      </c>
      <c r="H14" s="93" t="s">
        <v>61</v>
      </c>
      <c r="I14" s="83">
        <v>31591</v>
      </c>
      <c r="J14" s="83">
        <v>45505</v>
      </c>
      <c r="K14" s="84" t="s">
        <v>79</v>
      </c>
      <c r="L14" s="84" t="s">
        <v>78</v>
      </c>
      <c r="M14" s="137">
        <v>1</v>
      </c>
      <c r="N14" s="137">
        <v>1</v>
      </c>
      <c r="O14" s="137">
        <v>1</v>
      </c>
      <c r="P14" s="122"/>
      <c r="Q14" s="122" t="s">
        <v>2</v>
      </c>
      <c r="R14" s="124">
        <v>1</v>
      </c>
      <c r="S14" s="124">
        <v>1</v>
      </c>
      <c r="T14" s="124">
        <v>1</v>
      </c>
      <c r="U14" s="124">
        <v>1</v>
      </c>
      <c r="V14" s="124">
        <v>1</v>
      </c>
      <c r="W14" s="124">
        <v>1</v>
      </c>
      <c r="X14" s="122"/>
      <c r="Y14" s="122" t="s">
        <v>2</v>
      </c>
      <c r="Z14" s="124">
        <v>1</v>
      </c>
      <c r="AA14" s="124">
        <v>1</v>
      </c>
      <c r="AB14" s="124">
        <v>1</v>
      </c>
      <c r="AC14" s="124">
        <v>1</v>
      </c>
      <c r="AD14" s="124">
        <v>1</v>
      </c>
      <c r="AE14" s="124">
        <v>1</v>
      </c>
      <c r="AF14" s="122"/>
      <c r="AG14" s="122" t="s">
        <v>2</v>
      </c>
      <c r="AH14" s="124"/>
      <c r="AI14" s="124"/>
      <c r="AJ14" s="124"/>
      <c r="AK14" s="124"/>
      <c r="AL14" s="124"/>
      <c r="AM14" s="124"/>
      <c r="AN14" s="122"/>
      <c r="AO14" s="122"/>
      <c r="AP14" s="155">
        <f t="shared" si="3"/>
        <v>15</v>
      </c>
      <c r="AQ14" s="66">
        <f t="shared" si="4"/>
        <v>3</v>
      </c>
      <c r="AR14" s="156">
        <f t="shared" si="1"/>
        <v>18</v>
      </c>
      <c r="AS14" s="72">
        <v>70</v>
      </c>
      <c r="AT14" s="74"/>
      <c r="AU14" s="157">
        <f t="shared" si="2"/>
        <v>1260</v>
      </c>
      <c r="AV14" s="77"/>
      <c r="AW14" s="57"/>
      <c r="AX14" s="67"/>
      <c r="AY14" s="67"/>
      <c r="AZ14" s="68"/>
    </row>
    <row r="15" spans="1:99" s="107" customFormat="1" ht="26.25" customHeight="1">
      <c r="A15" s="65">
        <v>6</v>
      </c>
      <c r="B15" s="76">
        <v>6</v>
      </c>
      <c r="C15" s="117" t="s">
        <v>80</v>
      </c>
      <c r="D15" s="75" t="s">
        <v>56</v>
      </c>
      <c r="E15" s="96" t="s">
        <v>47</v>
      </c>
      <c r="F15" s="97">
        <v>73698375</v>
      </c>
      <c r="G15" s="115"/>
      <c r="H15" s="98" t="s">
        <v>118</v>
      </c>
      <c r="I15" s="99">
        <v>38532</v>
      </c>
      <c r="J15" s="99">
        <v>45505</v>
      </c>
      <c r="K15" s="113" t="s">
        <v>82</v>
      </c>
      <c r="L15" s="113" t="s">
        <v>81</v>
      </c>
      <c r="M15" s="137">
        <v>1</v>
      </c>
      <c r="N15" s="137">
        <v>1</v>
      </c>
      <c r="O15" s="137">
        <v>1</v>
      </c>
      <c r="P15" s="122"/>
      <c r="Q15" s="122" t="s">
        <v>2</v>
      </c>
      <c r="R15" s="124">
        <v>1</v>
      </c>
      <c r="S15" s="124">
        <v>1</v>
      </c>
      <c r="T15" s="124">
        <v>1</v>
      </c>
      <c r="U15" s="124">
        <v>1</v>
      </c>
      <c r="V15" s="124">
        <v>1</v>
      </c>
      <c r="W15" s="124">
        <v>1</v>
      </c>
      <c r="X15" s="122"/>
      <c r="Y15" s="122" t="s">
        <v>2</v>
      </c>
      <c r="Z15" s="124">
        <v>1</v>
      </c>
      <c r="AA15" s="124">
        <v>1</v>
      </c>
      <c r="AB15" s="124">
        <v>1</v>
      </c>
      <c r="AC15" s="124">
        <v>1</v>
      </c>
      <c r="AD15" s="124">
        <v>1</v>
      </c>
      <c r="AE15" s="124">
        <v>1</v>
      </c>
      <c r="AF15" s="122"/>
      <c r="AG15" s="122" t="s">
        <v>2</v>
      </c>
      <c r="AH15" s="124"/>
      <c r="AI15" s="124"/>
      <c r="AJ15" s="124"/>
      <c r="AK15" s="124"/>
      <c r="AL15" s="124"/>
      <c r="AM15" s="124"/>
      <c r="AN15" s="122"/>
      <c r="AO15" s="122"/>
      <c r="AP15" s="155">
        <f t="shared" si="3"/>
        <v>15</v>
      </c>
      <c r="AQ15" s="66">
        <f t="shared" si="4"/>
        <v>3</v>
      </c>
      <c r="AR15" s="156">
        <f t="shared" si="1"/>
        <v>18</v>
      </c>
      <c r="AS15" s="101">
        <v>70</v>
      </c>
      <c r="AT15" s="102"/>
      <c r="AU15" s="157">
        <f t="shared" si="2"/>
        <v>1260</v>
      </c>
      <c r="AV15" s="103"/>
      <c r="AW15" s="104"/>
      <c r="AX15" s="105"/>
      <c r="AY15" s="105"/>
      <c r="AZ15" s="106"/>
    </row>
    <row r="16" spans="1:99" s="107" customFormat="1" ht="26.25" customHeight="1">
      <c r="A16" s="65">
        <v>7</v>
      </c>
      <c r="B16" s="76">
        <v>7</v>
      </c>
      <c r="C16" s="117" t="s">
        <v>73</v>
      </c>
      <c r="D16" s="75" t="s">
        <v>46</v>
      </c>
      <c r="E16" s="96" t="s">
        <v>47</v>
      </c>
      <c r="F16" s="97">
        <v>70040796</v>
      </c>
      <c r="G16" s="115" t="s">
        <v>76</v>
      </c>
      <c r="H16" s="95" t="s">
        <v>69</v>
      </c>
      <c r="I16" s="99">
        <v>33498</v>
      </c>
      <c r="J16" s="99">
        <v>45509</v>
      </c>
      <c r="K16" s="113"/>
      <c r="L16" s="100" t="s">
        <v>77</v>
      </c>
      <c r="M16" s="137"/>
      <c r="N16" s="124"/>
      <c r="O16" s="124"/>
      <c r="P16" s="122"/>
      <c r="Q16" s="122"/>
      <c r="R16" s="124">
        <v>1</v>
      </c>
      <c r="S16" s="124">
        <v>1</v>
      </c>
      <c r="T16" s="124">
        <v>1</v>
      </c>
      <c r="U16" s="124">
        <v>1</v>
      </c>
      <c r="V16" s="124">
        <v>1</v>
      </c>
      <c r="W16" s="124">
        <v>1</v>
      </c>
      <c r="X16" s="122"/>
      <c r="Y16" s="122" t="s">
        <v>2</v>
      </c>
      <c r="Z16" s="124">
        <v>1</v>
      </c>
      <c r="AA16" s="124">
        <v>1</v>
      </c>
      <c r="AB16" s="124"/>
      <c r="AC16" s="124"/>
      <c r="AD16" s="124"/>
      <c r="AE16" s="124"/>
      <c r="AF16" s="122"/>
      <c r="AG16" s="122"/>
      <c r="AH16" s="124"/>
      <c r="AI16" s="124"/>
      <c r="AJ16" s="124"/>
      <c r="AK16" s="124"/>
      <c r="AL16" s="124"/>
      <c r="AM16" s="124"/>
      <c r="AN16" s="122"/>
      <c r="AO16" s="122"/>
      <c r="AP16" s="155">
        <f t="shared" si="3"/>
        <v>8</v>
      </c>
      <c r="AQ16" s="66">
        <f t="shared" si="4"/>
        <v>1</v>
      </c>
      <c r="AR16" s="156">
        <f t="shared" si="1"/>
        <v>9</v>
      </c>
      <c r="AS16" s="101">
        <v>100</v>
      </c>
      <c r="AT16" s="102"/>
      <c r="AU16" s="157">
        <f t="shared" si="2"/>
        <v>900</v>
      </c>
      <c r="AV16" s="103"/>
      <c r="AW16" s="104"/>
      <c r="AX16" s="105"/>
      <c r="AY16" s="105"/>
      <c r="AZ16" s="106"/>
    </row>
    <row r="17" spans="1:65" s="107" customFormat="1" ht="26.25" customHeight="1">
      <c r="A17" s="65">
        <v>8</v>
      </c>
      <c r="B17" s="76">
        <v>8</v>
      </c>
      <c r="C17" s="117" t="s">
        <v>68</v>
      </c>
      <c r="D17" s="108" t="s">
        <v>46</v>
      </c>
      <c r="E17" s="96" t="s">
        <v>47</v>
      </c>
      <c r="F17" s="97">
        <v>1146754</v>
      </c>
      <c r="G17" s="115" t="s">
        <v>70</v>
      </c>
      <c r="H17" s="95" t="s">
        <v>62</v>
      </c>
      <c r="I17" s="99">
        <v>27673</v>
      </c>
      <c r="J17" s="99">
        <v>45509</v>
      </c>
      <c r="K17" s="100" t="s">
        <v>72</v>
      </c>
      <c r="L17" s="100" t="s">
        <v>71</v>
      </c>
      <c r="M17" s="137"/>
      <c r="N17" s="124"/>
      <c r="O17" s="124"/>
      <c r="P17" s="122"/>
      <c r="Q17" s="122"/>
      <c r="R17" s="124">
        <v>1</v>
      </c>
      <c r="S17" s="124">
        <v>1</v>
      </c>
      <c r="T17" s="124">
        <v>1</v>
      </c>
      <c r="U17" s="124">
        <v>1</v>
      </c>
      <c r="V17" s="124">
        <v>1</v>
      </c>
      <c r="W17" s="124">
        <v>1</v>
      </c>
      <c r="X17" s="122"/>
      <c r="Y17" s="122" t="s">
        <v>2</v>
      </c>
      <c r="Z17" s="124">
        <v>1</v>
      </c>
      <c r="AA17" s="124">
        <v>1</v>
      </c>
      <c r="AB17" s="124">
        <v>1</v>
      </c>
      <c r="AC17" s="124">
        <v>1</v>
      </c>
      <c r="AD17" s="124"/>
      <c r="AE17" s="124"/>
      <c r="AF17" s="122"/>
      <c r="AG17" s="122"/>
      <c r="AH17" s="124"/>
      <c r="AI17" s="124"/>
      <c r="AJ17" s="124"/>
      <c r="AK17" s="124"/>
      <c r="AL17" s="124"/>
      <c r="AM17" s="124"/>
      <c r="AN17" s="122"/>
      <c r="AO17" s="122"/>
      <c r="AP17" s="155">
        <f t="shared" si="3"/>
        <v>10</v>
      </c>
      <c r="AQ17" s="66">
        <f t="shared" si="4"/>
        <v>1</v>
      </c>
      <c r="AR17" s="156">
        <f t="shared" si="1"/>
        <v>11</v>
      </c>
      <c r="AS17" s="101">
        <v>100</v>
      </c>
      <c r="AT17" s="102"/>
      <c r="AU17" s="157">
        <f t="shared" si="2"/>
        <v>1100</v>
      </c>
      <c r="AV17" s="103"/>
      <c r="AW17" s="104"/>
      <c r="AX17" s="105"/>
      <c r="AY17" s="105"/>
      <c r="AZ17" s="106"/>
    </row>
    <row r="18" spans="1:65" s="107" customFormat="1" ht="26.25" customHeight="1">
      <c r="A18" s="65"/>
      <c r="B18" s="76"/>
      <c r="C18" s="117" t="s">
        <v>119</v>
      </c>
      <c r="D18" s="108" t="s">
        <v>46</v>
      </c>
      <c r="E18" s="96" t="s">
        <v>47</v>
      </c>
      <c r="F18" s="97"/>
      <c r="G18" s="115"/>
      <c r="H18" s="95"/>
      <c r="I18" s="99"/>
      <c r="J18" s="99"/>
      <c r="K18" s="100"/>
      <c r="L18" s="100"/>
      <c r="M18" s="137"/>
      <c r="N18" s="124"/>
      <c r="O18" s="124"/>
      <c r="P18" s="122"/>
      <c r="Q18" s="122"/>
      <c r="R18" s="124"/>
      <c r="S18" s="124"/>
      <c r="T18" s="124"/>
      <c r="U18" s="124"/>
      <c r="V18" s="124"/>
      <c r="W18" s="124"/>
      <c r="X18" s="122"/>
      <c r="Y18" s="122"/>
      <c r="Z18" s="124"/>
      <c r="AA18" s="124"/>
      <c r="AB18" s="124"/>
      <c r="AC18" s="124"/>
      <c r="AD18" s="124"/>
      <c r="AE18" s="124"/>
      <c r="AF18" s="122"/>
      <c r="AG18" s="122"/>
      <c r="AH18" s="124">
        <v>1</v>
      </c>
      <c r="AI18" s="124">
        <v>1</v>
      </c>
      <c r="AJ18" s="124">
        <v>1</v>
      </c>
      <c r="AK18" s="124">
        <v>1</v>
      </c>
      <c r="AL18" s="124">
        <v>1</v>
      </c>
      <c r="AM18" s="124">
        <v>1</v>
      </c>
      <c r="AN18" s="122"/>
      <c r="AO18" s="122" t="s">
        <v>2</v>
      </c>
      <c r="AP18" s="155">
        <f t="shared" si="3"/>
        <v>6</v>
      </c>
      <c r="AQ18" s="66">
        <f t="shared" si="4"/>
        <v>1</v>
      </c>
      <c r="AR18" s="156">
        <f t="shared" si="1"/>
        <v>7</v>
      </c>
      <c r="AS18" s="101">
        <v>100</v>
      </c>
      <c r="AT18" s="102"/>
      <c r="AU18" s="157">
        <f t="shared" si="2"/>
        <v>700</v>
      </c>
      <c r="AV18" s="103"/>
      <c r="AW18" s="104"/>
      <c r="AX18" s="105"/>
      <c r="AY18" s="105"/>
      <c r="AZ18" s="106"/>
    </row>
    <row r="19" spans="1:65" s="112" customFormat="1" ht="26.25" customHeight="1" thickBot="1">
      <c r="A19" s="65">
        <v>9</v>
      </c>
      <c r="B19" s="76">
        <v>9</v>
      </c>
      <c r="C19" s="117" t="s">
        <v>45</v>
      </c>
      <c r="D19" s="108" t="s">
        <v>46</v>
      </c>
      <c r="E19" s="118" t="s">
        <v>47</v>
      </c>
      <c r="F19" s="97">
        <v>44340065</v>
      </c>
      <c r="G19" s="115"/>
      <c r="H19" s="115" t="s">
        <v>118</v>
      </c>
      <c r="I19" s="99">
        <v>29881</v>
      </c>
      <c r="J19" s="99">
        <v>45505</v>
      </c>
      <c r="K19" s="100" t="s">
        <v>51</v>
      </c>
      <c r="L19" s="100" t="s">
        <v>55</v>
      </c>
      <c r="M19" s="137">
        <v>1</v>
      </c>
      <c r="N19" s="125">
        <v>1</v>
      </c>
      <c r="O19" s="125">
        <v>1</v>
      </c>
      <c r="P19" s="123"/>
      <c r="Q19" s="123" t="s">
        <v>2</v>
      </c>
      <c r="R19" s="125">
        <v>1</v>
      </c>
      <c r="S19" s="125">
        <v>1</v>
      </c>
      <c r="T19" s="125">
        <v>1</v>
      </c>
      <c r="U19" s="125">
        <v>1</v>
      </c>
      <c r="V19" s="125">
        <v>1</v>
      </c>
      <c r="W19" s="125">
        <v>1</v>
      </c>
      <c r="X19" s="123"/>
      <c r="Y19" s="123" t="s">
        <v>2</v>
      </c>
      <c r="Z19" s="125">
        <v>1</v>
      </c>
      <c r="AA19" s="125">
        <v>1</v>
      </c>
      <c r="AB19" s="125">
        <v>1</v>
      </c>
      <c r="AC19" s="125">
        <v>1</v>
      </c>
      <c r="AD19" s="125">
        <v>1</v>
      </c>
      <c r="AE19" s="125">
        <v>1</v>
      </c>
      <c r="AF19" s="123"/>
      <c r="AG19" s="123" t="s">
        <v>2</v>
      </c>
      <c r="AH19" s="125">
        <v>1</v>
      </c>
      <c r="AI19" s="125">
        <v>1</v>
      </c>
      <c r="AJ19" s="125">
        <v>1</v>
      </c>
      <c r="AK19" s="125">
        <v>1</v>
      </c>
      <c r="AL19" s="125">
        <v>1</v>
      </c>
      <c r="AM19" s="125">
        <v>1</v>
      </c>
      <c r="AN19" s="123"/>
      <c r="AO19" s="123" t="s">
        <v>2</v>
      </c>
      <c r="AP19" s="155">
        <f t="shared" si="3"/>
        <v>21</v>
      </c>
      <c r="AQ19" s="66">
        <f t="shared" ref="AQ12:AQ19" si="5">COUNTIF(M19:AO19,"D")</f>
        <v>4</v>
      </c>
      <c r="AR19" s="156">
        <f t="shared" ref="AR12:AR19" si="6">+AP19+AQ19</f>
        <v>25</v>
      </c>
      <c r="AS19" s="102">
        <v>100</v>
      </c>
      <c r="AT19" s="102"/>
      <c r="AU19" s="157">
        <f t="shared" si="2"/>
        <v>2500</v>
      </c>
      <c r="AV19" s="119"/>
      <c r="AW19" s="109"/>
      <c r="AX19" s="110"/>
      <c r="AY19" s="110"/>
      <c r="AZ19" s="111"/>
      <c r="BA19" s="107"/>
      <c r="BB19" s="107"/>
      <c r="BC19" s="107"/>
      <c r="BD19" s="107"/>
      <c r="BE19" s="107"/>
      <c r="BF19" s="107"/>
      <c r="BG19" s="107"/>
      <c r="BH19" s="107"/>
      <c r="BI19" s="107"/>
      <c r="BJ19" s="107"/>
    </row>
    <row r="20" spans="1:65" s="20" customFormat="1" ht="22.5" customHeight="1" thickBot="1">
      <c r="A20" s="160"/>
      <c r="B20" s="161"/>
      <c r="C20" s="161"/>
      <c r="D20" s="161"/>
      <c r="E20" s="161"/>
      <c r="F20" s="161"/>
      <c r="G20" s="161"/>
      <c r="H20" s="161"/>
      <c r="I20" s="161"/>
      <c r="J20" s="161"/>
      <c r="K20" s="161"/>
      <c r="L20" s="150"/>
      <c r="M20" s="151">
        <f t="shared" ref="M20:Z20" si="7">SUM(M10:M19)</f>
        <v>6</v>
      </c>
      <c r="N20" s="152">
        <f t="shared" si="7"/>
        <v>6</v>
      </c>
      <c r="O20" s="152">
        <f t="shared" si="7"/>
        <v>6</v>
      </c>
      <c r="P20" s="136">
        <f t="shared" si="7"/>
        <v>0</v>
      </c>
      <c r="Q20" s="136">
        <f t="shared" si="7"/>
        <v>0</v>
      </c>
      <c r="R20" s="152">
        <f t="shared" si="7"/>
        <v>7</v>
      </c>
      <c r="S20" s="152">
        <f t="shared" si="7"/>
        <v>7</v>
      </c>
      <c r="T20" s="152">
        <f t="shared" si="7"/>
        <v>7</v>
      </c>
      <c r="U20" s="152">
        <f t="shared" si="7"/>
        <v>7</v>
      </c>
      <c r="V20" s="152">
        <f t="shared" si="7"/>
        <v>7</v>
      </c>
      <c r="W20" s="152">
        <f t="shared" si="7"/>
        <v>7</v>
      </c>
      <c r="X20" s="136">
        <f t="shared" si="7"/>
        <v>0</v>
      </c>
      <c r="Y20" s="136">
        <f t="shared" si="7"/>
        <v>0</v>
      </c>
      <c r="Z20" s="152">
        <f t="shared" si="7"/>
        <v>7</v>
      </c>
      <c r="AA20" s="152">
        <f t="shared" ref="AA20:AE20" si="8">SUM(AA10:AA19)</f>
        <v>8</v>
      </c>
      <c r="AB20" s="152">
        <f t="shared" si="8"/>
        <v>7</v>
      </c>
      <c r="AC20" s="152">
        <f t="shared" si="8"/>
        <v>7</v>
      </c>
      <c r="AD20" s="152">
        <f t="shared" si="8"/>
        <v>6</v>
      </c>
      <c r="AE20" s="152">
        <f t="shared" si="8"/>
        <v>6</v>
      </c>
      <c r="AF20" s="136"/>
      <c r="AG20" s="136"/>
      <c r="AH20" s="152"/>
      <c r="AI20" s="152"/>
      <c r="AJ20" s="152"/>
      <c r="AK20" s="152"/>
      <c r="AL20" s="152"/>
      <c r="AM20" s="152"/>
      <c r="AN20" s="136"/>
      <c r="AO20" s="136"/>
      <c r="AP20" s="153"/>
      <c r="AQ20" s="153"/>
      <c r="AR20" s="153"/>
      <c r="AS20" s="153"/>
      <c r="AT20" s="153"/>
      <c r="AU20" s="153"/>
      <c r="AV20" s="154"/>
      <c r="AW20" s="59"/>
      <c r="AX20" s="58"/>
      <c r="AY20" s="58"/>
      <c r="AZ20" s="58"/>
      <c r="BA20" s="19"/>
      <c r="BB20" s="19"/>
      <c r="BC20" s="19"/>
      <c r="BD20" s="19"/>
      <c r="BE20" s="19"/>
      <c r="BF20" s="19"/>
      <c r="BG20" s="19"/>
      <c r="BH20" s="19"/>
      <c r="BI20" s="19"/>
      <c r="BJ20" s="19"/>
      <c r="BK20" s="19"/>
      <c r="BL20" s="19"/>
      <c r="BM20" s="19"/>
    </row>
    <row r="21" spans="1:65" s="27" customFormat="1" ht="72" customHeight="1" thickBot="1">
      <c r="A21" s="60"/>
      <c r="B21" s="60"/>
      <c r="C21" s="61"/>
      <c r="D21" s="61"/>
      <c r="E21" s="61"/>
      <c r="F21" s="61"/>
      <c r="G21" s="62"/>
      <c r="H21" s="62"/>
      <c r="I21" s="61"/>
      <c r="J21" s="63"/>
      <c r="K21" s="64"/>
      <c r="L21" s="64"/>
      <c r="M21" s="64"/>
      <c r="N21" s="64"/>
      <c r="O21" s="64"/>
      <c r="P21" s="64"/>
      <c r="Q21" s="64"/>
      <c r="R21" s="64"/>
      <c r="S21" s="64"/>
      <c r="T21" s="64"/>
      <c r="U21" s="64"/>
      <c r="V21" s="64"/>
      <c r="W21" s="64"/>
      <c r="X21" s="64"/>
      <c r="Y21" s="64"/>
      <c r="Z21" s="64"/>
      <c r="AA21" s="64"/>
      <c r="AB21" s="64"/>
      <c r="AC21" s="64"/>
      <c r="AD21" s="64"/>
      <c r="AE21" s="64"/>
      <c r="AF21" s="64"/>
      <c r="AG21" s="64"/>
      <c r="AH21" s="64"/>
      <c r="AI21" s="64"/>
      <c r="AJ21" s="64"/>
      <c r="AK21" s="64"/>
      <c r="AL21" s="64"/>
      <c r="AM21" s="64"/>
      <c r="AN21" s="64"/>
      <c r="AO21" s="64"/>
      <c r="AP21" s="166" t="s">
        <v>43</v>
      </c>
      <c r="AQ21" s="167"/>
      <c r="AR21" s="167"/>
      <c r="AS21" s="168"/>
      <c r="AT21" s="78"/>
      <c r="AU21" s="121">
        <f>SUM(AU10:AU19)</f>
        <v>10870</v>
      </c>
      <c r="AV21" s="79">
        <f>SUM(AV10:AV20)</f>
        <v>0</v>
      </c>
      <c r="AW21" s="61"/>
      <c r="AX21" s="61"/>
      <c r="AY21" s="61"/>
      <c r="AZ21" s="61"/>
    </row>
    <row r="22" spans="1:65" s="25" customFormat="1" ht="26.25" customHeight="1">
      <c r="A22" s="24"/>
      <c r="B22" s="24"/>
      <c r="K22" s="32"/>
      <c r="L22" s="32"/>
      <c r="M22" s="32"/>
      <c r="N22" s="32"/>
      <c r="O22" s="32"/>
      <c r="P22" s="32"/>
      <c r="Q22" s="32"/>
      <c r="R22" s="32"/>
      <c r="S22" s="32"/>
      <c r="T22" s="32"/>
      <c r="U22" s="32"/>
      <c r="V22" s="32"/>
      <c r="W22" s="32"/>
      <c r="X22" s="32"/>
      <c r="Y22" s="32"/>
      <c r="Z22" s="32"/>
      <c r="AA22" s="32"/>
      <c r="AB22" s="32"/>
      <c r="AC22" s="32"/>
      <c r="AD22" s="32"/>
      <c r="AE22" s="32"/>
      <c r="AF22" s="32"/>
      <c r="AG22" s="32"/>
      <c r="AH22" s="32"/>
      <c r="AI22" s="32"/>
      <c r="AJ22" s="32"/>
      <c r="AK22" s="32"/>
      <c r="AL22" s="32"/>
      <c r="AM22" s="32"/>
      <c r="AN22" s="32"/>
      <c r="AO22" s="32"/>
    </row>
    <row r="23" spans="1:65" s="25" customFormat="1" ht="26.25" customHeight="1">
      <c r="A23" s="24"/>
      <c r="B23" s="24"/>
      <c r="K23" s="32"/>
      <c r="L23" s="32"/>
      <c r="M23" s="32"/>
      <c r="N23" s="32"/>
      <c r="O23" s="32"/>
      <c r="P23" s="32"/>
      <c r="Q23" s="32"/>
      <c r="R23" s="32"/>
      <c r="S23" s="32"/>
      <c r="T23" s="32"/>
      <c r="U23" s="32"/>
      <c r="V23" s="32"/>
      <c r="W23" s="32"/>
      <c r="X23" s="32"/>
      <c r="Y23" s="32"/>
      <c r="Z23" s="32"/>
      <c r="AA23" s="32"/>
      <c r="AB23" s="32"/>
      <c r="AC23" s="32"/>
      <c r="AD23" s="32"/>
      <c r="AE23" s="32"/>
      <c r="AF23" s="32"/>
      <c r="AG23" s="32"/>
      <c r="AH23" s="32"/>
      <c r="AI23" s="32"/>
      <c r="AJ23" s="32"/>
      <c r="AK23" s="32"/>
      <c r="AL23" s="32"/>
      <c r="AM23" s="32"/>
      <c r="AN23" s="32"/>
      <c r="AO23" s="32"/>
      <c r="AU23" s="33"/>
      <c r="AV23" s="33"/>
    </row>
    <row r="24" spans="1:65" s="25" customFormat="1" ht="26.25" customHeight="1">
      <c r="A24" s="24"/>
      <c r="B24" s="24"/>
      <c r="D24" s="158"/>
      <c r="E24" s="158"/>
      <c r="F24" s="34"/>
      <c r="J24" s="29"/>
      <c r="K24" s="32"/>
      <c r="L24" s="32"/>
      <c r="M24" s="32"/>
      <c r="N24" s="32"/>
      <c r="O24" s="32"/>
      <c r="P24" s="32"/>
      <c r="Q24" s="32"/>
      <c r="R24" s="32"/>
      <c r="S24" s="32"/>
      <c r="T24" s="32"/>
      <c r="U24" s="32"/>
      <c r="V24" s="32"/>
      <c r="W24" s="32"/>
      <c r="X24" s="32"/>
      <c r="Y24" s="32"/>
      <c r="Z24" s="32"/>
      <c r="AA24" s="32"/>
      <c r="AB24" s="32"/>
      <c r="AC24" s="32"/>
      <c r="AD24" s="32"/>
      <c r="AE24" s="32"/>
      <c r="AF24" s="32"/>
      <c r="AG24" s="32"/>
      <c r="AH24" s="32"/>
      <c r="AI24" s="32"/>
      <c r="AJ24" s="32"/>
      <c r="AK24" s="32"/>
      <c r="AL24" s="32"/>
      <c r="AM24" s="32"/>
      <c r="AN24" s="32"/>
      <c r="AO24" s="32"/>
    </row>
    <row r="25" spans="1:65" s="25" customFormat="1" ht="26.25" customHeight="1">
      <c r="A25" s="24"/>
      <c r="B25" s="24"/>
      <c r="D25" s="158"/>
      <c r="E25" s="158"/>
      <c r="F25" s="34"/>
      <c r="J25" s="29"/>
      <c r="K25" s="32"/>
      <c r="L25" s="32"/>
      <c r="M25" s="32"/>
      <c r="N25" s="32"/>
      <c r="O25" s="32"/>
      <c r="P25" s="32"/>
      <c r="Q25" s="32"/>
      <c r="R25" s="32"/>
      <c r="S25" s="32"/>
      <c r="T25" s="32"/>
      <c r="U25" s="32"/>
      <c r="V25" s="32"/>
      <c r="W25" s="32"/>
      <c r="X25" s="32"/>
      <c r="Y25" s="32"/>
      <c r="Z25" s="32"/>
      <c r="AA25" s="32"/>
      <c r="AB25" s="32"/>
      <c r="AC25" s="32"/>
      <c r="AD25" s="32"/>
      <c r="AE25" s="32"/>
      <c r="AF25" s="32"/>
      <c r="AG25" s="32"/>
      <c r="AH25" s="32"/>
      <c r="AI25" s="32"/>
      <c r="AJ25" s="32"/>
      <c r="AK25" s="32"/>
      <c r="AL25" s="32"/>
      <c r="AM25" s="32"/>
      <c r="AN25" s="32"/>
      <c r="AO25" s="32"/>
    </row>
    <row r="26" spans="1:65" s="25" customFormat="1" ht="26.25" customHeight="1">
      <c r="A26" s="24"/>
      <c r="B26" s="24"/>
      <c r="D26" s="158"/>
      <c r="E26" s="158"/>
      <c r="F26" s="35"/>
      <c r="J26" s="29"/>
      <c r="K26" s="32"/>
      <c r="L26" s="32"/>
      <c r="M26" s="32"/>
      <c r="N26" s="32"/>
      <c r="O26" s="32"/>
      <c r="P26" s="32"/>
      <c r="Q26" s="32"/>
      <c r="R26" s="32"/>
      <c r="S26" s="32"/>
      <c r="T26" s="32"/>
      <c r="U26" s="32"/>
      <c r="V26" s="32"/>
      <c r="W26" s="32"/>
      <c r="X26" s="32"/>
      <c r="Y26" s="32"/>
      <c r="Z26" s="32"/>
      <c r="AA26" s="32"/>
      <c r="AB26" s="32"/>
      <c r="AC26" s="32"/>
      <c r="AD26" s="32"/>
      <c r="AE26" s="32"/>
      <c r="AF26" s="32"/>
      <c r="AG26" s="32"/>
      <c r="AH26" s="32"/>
      <c r="AI26" s="32"/>
      <c r="AJ26" s="32"/>
      <c r="AK26" s="32"/>
      <c r="AL26" s="32"/>
      <c r="AM26" s="32"/>
      <c r="AN26" s="32"/>
      <c r="AO26" s="32"/>
    </row>
    <row r="27" spans="1:65" s="25" customFormat="1" ht="26.25" customHeight="1">
      <c r="A27" s="24"/>
      <c r="B27" s="24"/>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row>
    <row r="28" spans="1:65" s="25" customFormat="1" ht="26.25" customHeight="1">
      <c r="A28" s="24"/>
      <c r="B28" s="24"/>
      <c r="K28" s="32"/>
      <c r="L28" s="32"/>
      <c r="M28" s="32"/>
      <c r="N28" s="32"/>
      <c r="O28" s="32"/>
      <c r="P28" s="32"/>
      <c r="Q28" s="32"/>
      <c r="R28" s="32"/>
      <c r="S28" s="32"/>
      <c r="T28" s="32"/>
      <c r="U28" s="32"/>
      <c r="V28" s="32"/>
      <c r="W28" s="32"/>
      <c r="X28" s="32"/>
      <c r="Y28" s="32"/>
      <c r="Z28" s="32"/>
      <c r="AA28" s="32"/>
      <c r="AB28" s="32"/>
      <c r="AC28" s="32"/>
      <c r="AD28" s="32"/>
      <c r="AE28" s="32"/>
      <c r="AF28" s="32"/>
      <c r="AG28" s="32"/>
      <c r="AH28" s="32"/>
      <c r="AI28" s="32"/>
      <c r="AJ28" s="32"/>
      <c r="AK28" s="32"/>
      <c r="AL28" s="32"/>
      <c r="AM28" s="32"/>
      <c r="AN28" s="32"/>
      <c r="AO28" s="32"/>
    </row>
  </sheetData>
  <autoFilter ref="A7:AV21" xr:uid="{00000000-0009-0000-0000-000000000000}"/>
  <sortState xmlns:xlrd2="http://schemas.microsoft.com/office/spreadsheetml/2017/richdata2" ref="C10:K21">
    <sortCondition ref="C21"/>
  </sortState>
  <mergeCells count="8">
    <mergeCell ref="D24:E24"/>
    <mergeCell ref="D25:E25"/>
    <mergeCell ref="D26:E26"/>
    <mergeCell ref="A4:AV4"/>
    <mergeCell ref="A20:K20"/>
    <mergeCell ref="A9:E9"/>
    <mergeCell ref="A8:J8"/>
    <mergeCell ref="AP21:AS21"/>
  </mergeCells>
  <conditionalFormatting sqref="I10:AO17 M20:AO20 I21:AO28 I19:AO19">
    <cfRule type="timePeriod" dxfId="3" priority="127" timePeriod="nextWeek">
      <formula>AND(ROUNDDOWN(I10,0)-TODAY()&gt;(7-WEEKDAY(TODAY())),ROUNDDOWN(I10,0)-TODAY()&lt;(15-WEEKDAY(TODAY())))</formula>
    </cfRule>
    <cfRule type="cellIs" dxfId="2" priority="128" operator="equal">
      <formula>""" """</formula>
    </cfRule>
  </conditionalFormatting>
  <conditionalFormatting sqref="I18:AO18">
    <cfRule type="timePeriod" dxfId="1" priority="1" timePeriod="nextWeek">
      <formula>AND(ROUNDDOWN(I18,0)-TODAY()&gt;(7-WEEKDAY(TODAY())),ROUNDDOWN(I18,0)-TODAY()&lt;(15-WEEKDAY(TODAY())))</formula>
    </cfRule>
    <cfRule type="cellIs" dxfId="0" priority="2" operator="equal">
      <formula>""" """</formula>
    </cfRule>
  </conditionalFormatting>
  <dataValidations disablePrompts="1" count="2">
    <dataValidation type="list" allowBlank="1" showInputMessage="1" showErrorMessage="1" sqref="D65486:E65486 DT65479 NP65479 XL65479 AHH65479 ARD65479 BAZ65479 BKV65479 BUR65479 CEN65479 COJ65479 CYF65479 DIB65479 DRX65479 EBT65479 ELP65479 EVL65479 FFH65479 FPD65479 FYZ65479 GIV65479 GSR65479 HCN65479 HMJ65479 HWF65479 IGB65479 IPX65479 IZT65479 JJP65479 JTL65479 KDH65479 KND65479 KWZ65479 LGV65479 LQR65479 MAN65479 MKJ65479 MUF65479 NEB65479 NNX65479 NXT65479 OHP65479 ORL65479 PBH65479 PLD65479 PUZ65479 QEV65479 QOR65479 QYN65479 RIJ65479 RSF65479 SCB65479 SLX65479 SVT65479 TFP65479 TPL65479 TZH65479 UJD65479 USZ65479 VCV65479 VMR65479 VWN65479 WGJ65479 WQF65479 D131022:E131022 DT131015 NP131015 XL131015 AHH131015 ARD131015 BAZ131015 BKV131015 BUR131015 CEN131015 COJ131015 CYF131015 DIB131015 DRX131015 EBT131015 ELP131015 EVL131015 FFH131015 FPD131015 FYZ131015 GIV131015 GSR131015 HCN131015 HMJ131015 HWF131015 IGB131015 IPX131015 IZT131015 JJP131015 JTL131015 KDH131015 KND131015 KWZ131015 LGV131015 LQR131015 MAN131015 MKJ131015 MUF131015 NEB131015 NNX131015 NXT131015 OHP131015 ORL131015 PBH131015 PLD131015 PUZ131015 QEV131015 QOR131015 QYN131015 RIJ131015 RSF131015 SCB131015 SLX131015 SVT131015 TFP131015 TPL131015 TZH131015 UJD131015 USZ131015 VCV131015 VMR131015 VWN131015 WGJ131015 WQF131015 D196558:E196558 DT196551 NP196551 XL196551 AHH196551 ARD196551 BAZ196551 BKV196551 BUR196551 CEN196551 COJ196551 CYF196551 DIB196551 DRX196551 EBT196551 ELP196551 EVL196551 FFH196551 FPD196551 FYZ196551 GIV196551 GSR196551 HCN196551 HMJ196551 HWF196551 IGB196551 IPX196551 IZT196551 JJP196551 JTL196551 KDH196551 KND196551 KWZ196551 LGV196551 LQR196551 MAN196551 MKJ196551 MUF196551 NEB196551 NNX196551 NXT196551 OHP196551 ORL196551 PBH196551 PLD196551 PUZ196551 QEV196551 QOR196551 QYN196551 RIJ196551 RSF196551 SCB196551 SLX196551 SVT196551 TFP196551 TPL196551 TZH196551 UJD196551 USZ196551 VCV196551 VMR196551 VWN196551 WGJ196551 WQF196551 D262094:E262094 DT262087 NP262087 XL262087 AHH262087 ARD262087 BAZ262087 BKV262087 BUR262087 CEN262087 COJ262087 CYF262087 DIB262087 DRX262087 EBT262087 ELP262087 EVL262087 FFH262087 FPD262087 FYZ262087 GIV262087 GSR262087 HCN262087 HMJ262087 HWF262087 IGB262087 IPX262087 IZT262087 JJP262087 JTL262087 KDH262087 KND262087 KWZ262087 LGV262087 LQR262087 MAN262087 MKJ262087 MUF262087 NEB262087 NNX262087 NXT262087 OHP262087 ORL262087 PBH262087 PLD262087 PUZ262087 QEV262087 QOR262087 QYN262087 RIJ262087 RSF262087 SCB262087 SLX262087 SVT262087 TFP262087 TPL262087 TZH262087 UJD262087 USZ262087 VCV262087 VMR262087 VWN262087 WGJ262087 WQF262087 D327630:E327630 DT327623 NP327623 XL327623 AHH327623 ARD327623 BAZ327623 BKV327623 BUR327623 CEN327623 COJ327623 CYF327623 DIB327623 DRX327623 EBT327623 ELP327623 EVL327623 FFH327623 FPD327623 FYZ327623 GIV327623 GSR327623 HCN327623 HMJ327623 HWF327623 IGB327623 IPX327623 IZT327623 JJP327623 JTL327623 KDH327623 KND327623 KWZ327623 LGV327623 LQR327623 MAN327623 MKJ327623 MUF327623 NEB327623 NNX327623 NXT327623 OHP327623 ORL327623 PBH327623 PLD327623 PUZ327623 QEV327623 QOR327623 QYN327623 RIJ327623 RSF327623 SCB327623 SLX327623 SVT327623 TFP327623 TPL327623 TZH327623 UJD327623 USZ327623 VCV327623 VMR327623 VWN327623 WGJ327623 WQF327623 D393166:E393166 DT393159 NP393159 XL393159 AHH393159 ARD393159 BAZ393159 BKV393159 BUR393159 CEN393159 COJ393159 CYF393159 DIB393159 DRX393159 EBT393159 ELP393159 EVL393159 FFH393159 FPD393159 FYZ393159 GIV393159 GSR393159 HCN393159 HMJ393159 HWF393159 IGB393159 IPX393159 IZT393159 JJP393159 JTL393159 KDH393159 KND393159 KWZ393159 LGV393159 LQR393159 MAN393159 MKJ393159 MUF393159 NEB393159 NNX393159 NXT393159 OHP393159 ORL393159 PBH393159 PLD393159 PUZ393159 QEV393159 QOR393159 QYN393159 RIJ393159 RSF393159 SCB393159 SLX393159 SVT393159 TFP393159 TPL393159 TZH393159 UJD393159 USZ393159 VCV393159 VMR393159 VWN393159 WGJ393159 WQF393159 D458702:E458702 DT458695 NP458695 XL458695 AHH458695 ARD458695 BAZ458695 BKV458695 BUR458695 CEN458695 COJ458695 CYF458695 DIB458695 DRX458695 EBT458695 ELP458695 EVL458695 FFH458695 FPD458695 FYZ458695 GIV458695 GSR458695 HCN458695 HMJ458695 HWF458695 IGB458695 IPX458695 IZT458695 JJP458695 JTL458695 KDH458695 KND458695 KWZ458695 LGV458695 LQR458695 MAN458695 MKJ458695 MUF458695 NEB458695 NNX458695 NXT458695 OHP458695 ORL458695 PBH458695 PLD458695 PUZ458695 QEV458695 QOR458695 QYN458695 RIJ458695 RSF458695 SCB458695 SLX458695 SVT458695 TFP458695 TPL458695 TZH458695 UJD458695 USZ458695 VCV458695 VMR458695 VWN458695 WGJ458695 WQF458695 D524238:E524238 DT524231 NP524231 XL524231 AHH524231 ARD524231 BAZ524231 BKV524231 BUR524231 CEN524231 COJ524231 CYF524231 DIB524231 DRX524231 EBT524231 ELP524231 EVL524231 FFH524231 FPD524231 FYZ524231 GIV524231 GSR524231 HCN524231 HMJ524231 HWF524231 IGB524231 IPX524231 IZT524231 JJP524231 JTL524231 KDH524231 KND524231 KWZ524231 LGV524231 LQR524231 MAN524231 MKJ524231 MUF524231 NEB524231 NNX524231 NXT524231 OHP524231 ORL524231 PBH524231 PLD524231 PUZ524231 QEV524231 QOR524231 QYN524231 RIJ524231 RSF524231 SCB524231 SLX524231 SVT524231 TFP524231 TPL524231 TZH524231 UJD524231 USZ524231 VCV524231 VMR524231 VWN524231 WGJ524231 WQF524231 D589774:E589774 DT589767 NP589767 XL589767 AHH589767 ARD589767 BAZ589767 BKV589767 BUR589767 CEN589767 COJ589767 CYF589767 DIB589767 DRX589767 EBT589767 ELP589767 EVL589767 FFH589767 FPD589767 FYZ589767 GIV589767 GSR589767 HCN589767 HMJ589767 HWF589767 IGB589767 IPX589767 IZT589767 JJP589767 JTL589767 KDH589767 KND589767 KWZ589767 LGV589767 LQR589767 MAN589767 MKJ589767 MUF589767 NEB589767 NNX589767 NXT589767 OHP589767 ORL589767 PBH589767 PLD589767 PUZ589767 QEV589767 QOR589767 QYN589767 RIJ589767 RSF589767 SCB589767 SLX589767 SVT589767 TFP589767 TPL589767 TZH589767 UJD589767 USZ589767 VCV589767 VMR589767 VWN589767 WGJ589767 WQF589767 D655310:E655310 DT655303 NP655303 XL655303 AHH655303 ARD655303 BAZ655303 BKV655303 BUR655303 CEN655303 COJ655303 CYF655303 DIB655303 DRX655303 EBT655303 ELP655303 EVL655303 FFH655303 FPD655303 FYZ655303 GIV655303 GSR655303 HCN655303 HMJ655303 HWF655303 IGB655303 IPX655303 IZT655303 JJP655303 JTL655303 KDH655303 KND655303 KWZ655303 LGV655303 LQR655303 MAN655303 MKJ655303 MUF655303 NEB655303 NNX655303 NXT655303 OHP655303 ORL655303 PBH655303 PLD655303 PUZ655303 QEV655303 QOR655303 QYN655303 RIJ655303 RSF655303 SCB655303 SLX655303 SVT655303 TFP655303 TPL655303 TZH655303 UJD655303 USZ655303 VCV655303 VMR655303 VWN655303 WGJ655303 WQF655303 D720846:E720846 DT720839 NP720839 XL720839 AHH720839 ARD720839 BAZ720839 BKV720839 BUR720839 CEN720839 COJ720839 CYF720839 DIB720839 DRX720839 EBT720839 ELP720839 EVL720839 FFH720839 FPD720839 FYZ720839 GIV720839 GSR720839 HCN720839 HMJ720839 HWF720839 IGB720839 IPX720839 IZT720839 JJP720839 JTL720839 KDH720839 KND720839 KWZ720839 LGV720839 LQR720839 MAN720839 MKJ720839 MUF720839 NEB720839 NNX720839 NXT720839 OHP720839 ORL720839 PBH720839 PLD720839 PUZ720839 QEV720839 QOR720839 QYN720839 RIJ720839 RSF720839 SCB720839 SLX720839 SVT720839 TFP720839 TPL720839 TZH720839 UJD720839 USZ720839 VCV720839 VMR720839 VWN720839 WGJ720839 WQF720839 D786382:E786382 DT786375 NP786375 XL786375 AHH786375 ARD786375 BAZ786375 BKV786375 BUR786375 CEN786375 COJ786375 CYF786375 DIB786375 DRX786375 EBT786375 ELP786375 EVL786375 FFH786375 FPD786375 FYZ786375 GIV786375 GSR786375 HCN786375 HMJ786375 HWF786375 IGB786375 IPX786375 IZT786375 JJP786375 JTL786375 KDH786375 KND786375 KWZ786375 LGV786375 LQR786375 MAN786375 MKJ786375 MUF786375 NEB786375 NNX786375 NXT786375 OHP786375 ORL786375 PBH786375 PLD786375 PUZ786375 QEV786375 QOR786375 QYN786375 RIJ786375 RSF786375 SCB786375 SLX786375 SVT786375 TFP786375 TPL786375 TZH786375 UJD786375 USZ786375 VCV786375 VMR786375 VWN786375 WGJ786375 WQF786375 D851918:E851918 DT851911 NP851911 XL851911 AHH851911 ARD851911 BAZ851911 BKV851911 BUR851911 CEN851911 COJ851911 CYF851911 DIB851911 DRX851911 EBT851911 ELP851911 EVL851911 FFH851911 FPD851911 FYZ851911 GIV851911 GSR851911 HCN851911 HMJ851911 HWF851911 IGB851911 IPX851911 IZT851911 JJP851911 JTL851911 KDH851911 KND851911 KWZ851911 LGV851911 LQR851911 MAN851911 MKJ851911 MUF851911 NEB851911 NNX851911 NXT851911 OHP851911 ORL851911 PBH851911 PLD851911 PUZ851911 QEV851911 QOR851911 QYN851911 RIJ851911 RSF851911 SCB851911 SLX851911 SVT851911 TFP851911 TPL851911 TZH851911 UJD851911 USZ851911 VCV851911 VMR851911 VWN851911 WGJ851911 WQF851911 D917454:E917454 DT917447 NP917447 XL917447 AHH917447 ARD917447 BAZ917447 BKV917447 BUR917447 CEN917447 COJ917447 CYF917447 DIB917447 DRX917447 EBT917447 ELP917447 EVL917447 FFH917447 FPD917447 FYZ917447 GIV917447 GSR917447 HCN917447 HMJ917447 HWF917447 IGB917447 IPX917447 IZT917447 JJP917447 JTL917447 KDH917447 KND917447 KWZ917447 LGV917447 LQR917447 MAN917447 MKJ917447 MUF917447 NEB917447 NNX917447 NXT917447 OHP917447 ORL917447 PBH917447 PLD917447 PUZ917447 QEV917447 QOR917447 QYN917447 RIJ917447 RSF917447 SCB917447 SLX917447 SVT917447 TFP917447 TPL917447 TZH917447 UJD917447 USZ917447 VCV917447 VMR917447 VWN917447 WGJ917447 WQF917447 D982990:E982990 DT982983 NP982983 XL982983 AHH982983 ARD982983 BAZ982983 BKV982983 BUR982983 CEN982983 COJ982983 CYF982983 DIB982983 DRX982983 EBT982983 ELP982983 EVL982983 FFH982983 FPD982983 FYZ982983 GIV982983 GSR982983 HCN982983 HMJ982983 HWF982983 IGB982983 IPX982983 IZT982983 JJP982983 JTL982983 KDH982983 KND982983 KWZ982983 LGV982983 LQR982983 MAN982983 MKJ982983 MUF982983 NEB982983 NNX982983 NXT982983 OHP982983 ORL982983 PBH982983 PLD982983 PUZ982983 QEV982983 QOR982983 QYN982983 RIJ982983 RSF982983 SCB982983 SLX982983 SVT982983 TFP982983 TPL982983 TZH982983 UJD982983 USZ982983 VCV982983 VMR982983 VWN982983 WGJ982983 WQF982983 WQF982985:WQF982986 D65448:E65482 DT65441:DT65475 NP65441:NP65475 XL65441:XL65475 AHH65441:AHH65475 ARD65441:ARD65475 BAZ65441:BAZ65475 BKV65441:BKV65475 BUR65441:BUR65475 CEN65441:CEN65475 COJ65441:COJ65475 CYF65441:CYF65475 DIB65441:DIB65475 DRX65441:DRX65475 EBT65441:EBT65475 ELP65441:ELP65475 EVL65441:EVL65475 FFH65441:FFH65475 FPD65441:FPD65475 FYZ65441:FYZ65475 GIV65441:GIV65475 GSR65441:GSR65475 HCN65441:HCN65475 HMJ65441:HMJ65475 HWF65441:HWF65475 IGB65441:IGB65475 IPX65441:IPX65475 IZT65441:IZT65475 JJP65441:JJP65475 JTL65441:JTL65475 KDH65441:KDH65475 KND65441:KND65475 KWZ65441:KWZ65475 LGV65441:LGV65475 LQR65441:LQR65475 MAN65441:MAN65475 MKJ65441:MKJ65475 MUF65441:MUF65475 NEB65441:NEB65475 NNX65441:NNX65475 NXT65441:NXT65475 OHP65441:OHP65475 ORL65441:ORL65475 PBH65441:PBH65475 PLD65441:PLD65475 PUZ65441:PUZ65475 QEV65441:QEV65475 QOR65441:QOR65475 QYN65441:QYN65475 RIJ65441:RIJ65475 RSF65441:RSF65475 SCB65441:SCB65475 SLX65441:SLX65475 SVT65441:SVT65475 TFP65441:TFP65475 TPL65441:TPL65475 TZH65441:TZH65475 UJD65441:UJD65475 USZ65441:USZ65475 VCV65441:VCV65475 VMR65441:VMR65475 VWN65441:VWN65475 WGJ65441:WGJ65475 WQF65441:WQF65475 D130984:E131018 DT130977:DT131011 NP130977:NP131011 XL130977:XL131011 AHH130977:AHH131011 ARD130977:ARD131011 BAZ130977:BAZ131011 BKV130977:BKV131011 BUR130977:BUR131011 CEN130977:CEN131011 COJ130977:COJ131011 CYF130977:CYF131011 DIB130977:DIB131011 DRX130977:DRX131011 EBT130977:EBT131011 ELP130977:ELP131011 EVL130977:EVL131011 FFH130977:FFH131011 FPD130977:FPD131011 FYZ130977:FYZ131011 GIV130977:GIV131011 GSR130977:GSR131011 HCN130977:HCN131011 HMJ130977:HMJ131011 HWF130977:HWF131011 IGB130977:IGB131011 IPX130977:IPX131011 IZT130977:IZT131011 JJP130977:JJP131011 JTL130977:JTL131011 KDH130977:KDH131011 KND130977:KND131011 KWZ130977:KWZ131011 LGV130977:LGV131011 LQR130977:LQR131011 MAN130977:MAN131011 MKJ130977:MKJ131011 MUF130977:MUF131011 NEB130977:NEB131011 NNX130977:NNX131011 NXT130977:NXT131011 OHP130977:OHP131011 ORL130977:ORL131011 PBH130977:PBH131011 PLD130977:PLD131011 PUZ130977:PUZ131011 QEV130977:QEV131011 QOR130977:QOR131011 QYN130977:QYN131011 RIJ130977:RIJ131011 RSF130977:RSF131011 SCB130977:SCB131011 SLX130977:SLX131011 SVT130977:SVT131011 TFP130977:TFP131011 TPL130977:TPL131011 TZH130977:TZH131011 UJD130977:UJD131011 USZ130977:USZ131011 VCV130977:VCV131011 VMR130977:VMR131011 VWN130977:VWN131011 WGJ130977:WGJ131011 WQF130977:WQF131011 D196520:E196554 DT196513:DT196547 NP196513:NP196547 XL196513:XL196547 AHH196513:AHH196547 ARD196513:ARD196547 BAZ196513:BAZ196547 BKV196513:BKV196547 BUR196513:BUR196547 CEN196513:CEN196547 COJ196513:COJ196547 CYF196513:CYF196547 DIB196513:DIB196547 DRX196513:DRX196547 EBT196513:EBT196547 ELP196513:ELP196547 EVL196513:EVL196547 FFH196513:FFH196547 FPD196513:FPD196547 FYZ196513:FYZ196547 GIV196513:GIV196547 GSR196513:GSR196547 HCN196513:HCN196547 HMJ196513:HMJ196547 HWF196513:HWF196547 IGB196513:IGB196547 IPX196513:IPX196547 IZT196513:IZT196547 JJP196513:JJP196547 JTL196513:JTL196547 KDH196513:KDH196547 KND196513:KND196547 KWZ196513:KWZ196547 LGV196513:LGV196547 LQR196513:LQR196547 MAN196513:MAN196547 MKJ196513:MKJ196547 MUF196513:MUF196547 NEB196513:NEB196547 NNX196513:NNX196547 NXT196513:NXT196547 OHP196513:OHP196547 ORL196513:ORL196547 PBH196513:PBH196547 PLD196513:PLD196547 PUZ196513:PUZ196547 QEV196513:QEV196547 QOR196513:QOR196547 QYN196513:QYN196547 RIJ196513:RIJ196547 RSF196513:RSF196547 SCB196513:SCB196547 SLX196513:SLX196547 SVT196513:SVT196547 TFP196513:TFP196547 TPL196513:TPL196547 TZH196513:TZH196547 UJD196513:UJD196547 USZ196513:USZ196547 VCV196513:VCV196547 VMR196513:VMR196547 VWN196513:VWN196547 WGJ196513:WGJ196547 WQF196513:WQF196547 D262056:E262090 DT262049:DT262083 NP262049:NP262083 XL262049:XL262083 AHH262049:AHH262083 ARD262049:ARD262083 BAZ262049:BAZ262083 BKV262049:BKV262083 BUR262049:BUR262083 CEN262049:CEN262083 COJ262049:COJ262083 CYF262049:CYF262083 DIB262049:DIB262083 DRX262049:DRX262083 EBT262049:EBT262083 ELP262049:ELP262083 EVL262049:EVL262083 FFH262049:FFH262083 FPD262049:FPD262083 FYZ262049:FYZ262083 GIV262049:GIV262083 GSR262049:GSR262083 HCN262049:HCN262083 HMJ262049:HMJ262083 HWF262049:HWF262083 IGB262049:IGB262083 IPX262049:IPX262083 IZT262049:IZT262083 JJP262049:JJP262083 JTL262049:JTL262083 KDH262049:KDH262083 KND262049:KND262083 KWZ262049:KWZ262083 LGV262049:LGV262083 LQR262049:LQR262083 MAN262049:MAN262083 MKJ262049:MKJ262083 MUF262049:MUF262083 NEB262049:NEB262083 NNX262049:NNX262083 NXT262049:NXT262083 OHP262049:OHP262083 ORL262049:ORL262083 PBH262049:PBH262083 PLD262049:PLD262083 PUZ262049:PUZ262083 QEV262049:QEV262083 QOR262049:QOR262083 QYN262049:QYN262083 RIJ262049:RIJ262083 RSF262049:RSF262083 SCB262049:SCB262083 SLX262049:SLX262083 SVT262049:SVT262083 TFP262049:TFP262083 TPL262049:TPL262083 TZH262049:TZH262083 UJD262049:UJD262083 USZ262049:USZ262083 VCV262049:VCV262083 VMR262049:VMR262083 VWN262049:VWN262083 WGJ262049:WGJ262083 WQF262049:WQF262083 D327592:E327626 DT327585:DT327619 NP327585:NP327619 XL327585:XL327619 AHH327585:AHH327619 ARD327585:ARD327619 BAZ327585:BAZ327619 BKV327585:BKV327619 BUR327585:BUR327619 CEN327585:CEN327619 COJ327585:COJ327619 CYF327585:CYF327619 DIB327585:DIB327619 DRX327585:DRX327619 EBT327585:EBT327619 ELP327585:ELP327619 EVL327585:EVL327619 FFH327585:FFH327619 FPD327585:FPD327619 FYZ327585:FYZ327619 GIV327585:GIV327619 GSR327585:GSR327619 HCN327585:HCN327619 HMJ327585:HMJ327619 HWF327585:HWF327619 IGB327585:IGB327619 IPX327585:IPX327619 IZT327585:IZT327619 JJP327585:JJP327619 JTL327585:JTL327619 KDH327585:KDH327619 KND327585:KND327619 KWZ327585:KWZ327619 LGV327585:LGV327619 LQR327585:LQR327619 MAN327585:MAN327619 MKJ327585:MKJ327619 MUF327585:MUF327619 NEB327585:NEB327619 NNX327585:NNX327619 NXT327585:NXT327619 OHP327585:OHP327619 ORL327585:ORL327619 PBH327585:PBH327619 PLD327585:PLD327619 PUZ327585:PUZ327619 QEV327585:QEV327619 QOR327585:QOR327619 QYN327585:QYN327619 RIJ327585:RIJ327619 RSF327585:RSF327619 SCB327585:SCB327619 SLX327585:SLX327619 SVT327585:SVT327619 TFP327585:TFP327619 TPL327585:TPL327619 TZH327585:TZH327619 UJD327585:UJD327619 USZ327585:USZ327619 VCV327585:VCV327619 VMR327585:VMR327619 VWN327585:VWN327619 WGJ327585:WGJ327619 WQF327585:WQF327619 D393128:E393162 DT393121:DT393155 NP393121:NP393155 XL393121:XL393155 AHH393121:AHH393155 ARD393121:ARD393155 BAZ393121:BAZ393155 BKV393121:BKV393155 BUR393121:BUR393155 CEN393121:CEN393155 COJ393121:COJ393155 CYF393121:CYF393155 DIB393121:DIB393155 DRX393121:DRX393155 EBT393121:EBT393155 ELP393121:ELP393155 EVL393121:EVL393155 FFH393121:FFH393155 FPD393121:FPD393155 FYZ393121:FYZ393155 GIV393121:GIV393155 GSR393121:GSR393155 HCN393121:HCN393155 HMJ393121:HMJ393155 HWF393121:HWF393155 IGB393121:IGB393155 IPX393121:IPX393155 IZT393121:IZT393155 JJP393121:JJP393155 JTL393121:JTL393155 KDH393121:KDH393155 KND393121:KND393155 KWZ393121:KWZ393155 LGV393121:LGV393155 LQR393121:LQR393155 MAN393121:MAN393155 MKJ393121:MKJ393155 MUF393121:MUF393155 NEB393121:NEB393155 NNX393121:NNX393155 NXT393121:NXT393155 OHP393121:OHP393155 ORL393121:ORL393155 PBH393121:PBH393155 PLD393121:PLD393155 PUZ393121:PUZ393155 QEV393121:QEV393155 QOR393121:QOR393155 QYN393121:QYN393155 RIJ393121:RIJ393155 RSF393121:RSF393155 SCB393121:SCB393155 SLX393121:SLX393155 SVT393121:SVT393155 TFP393121:TFP393155 TPL393121:TPL393155 TZH393121:TZH393155 UJD393121:UJD393155 USZ393121:USZ393155 VCV393121:VCV393155 VMR393121:VMR393155 VWN393121:VWN393155 WGJ393121:WGJ393155 WQF393121:WQF393155 D458664:E458698 DT458657:DT458691 NP458657:NP458691 XL458657:XL458691 AHH458657:AHH458691 ARD458657:ARD458691 BAZ458657:BAZ458691 BKV458657:BKV458691 BUR458657:BUR458691 CEN458657:CEN458691 COJ458657:COJ458691 CYF458657:CYF458691 DIB458657:DIB458691 DRX458657:DRX458691 EBT458657:EBT458691 ELP458657:ELP458691 EVL458657:EVL458691 FFH458657:FFH458691 FPD458657:FPD458691 FYZ458657:FYZ458691 GIV458657:GIV458691 GSR458657:GSR458691 HCN458657:HCN458691 HMJ458657:HMJ458691 HWF458657:HWF458691 IGB458657:IGB458691 IPX458657:IPX458691 IZT458657:IZT458691 JJP458657:JJP458691 JTL458657:JTL458691 KDH458657:KDH458691 KND458657:KND458691 KWZ458657:KWZ458691 LGV458657:LGV458691 LQR458657:LQR458691 MAN458657:MAN458691 MKJ458657:MKJ458691 MUF458657:MUF458691 NEB458657:NEB458691 NNX458657:NNX458691 NXT458657:NXT458691 OHP458657:OHP458691 ORL458657:ORL458691 PBH458657:PBH458691 PLD458657:PLD458691 PUZ458657:PUZ458691 QEV458657:QEV458691 QOR458657:QOR458691 QYN458657:QYN458691 RIJ458657:RIJ458691 RSF458657:RSF458691 SCB458657:SCB458691 SLX458657:SLX458691 SVT458657:SVT458691 TFP458657:TFP458691 TPL458657:TPL458691 TZH458657:TZH458691 UJD458657:UJD458691 USZ458657:USZ458691 VCV458657:VCV458691 VMR458657:VMR458691 VWN458657:VWN458691 WGJ458657:WGJ458691 WQF458657:WQF458691 D524200:E524234 DT524193:DT524227 NP524193:NP524227 XL524193:XL524227 AHH524193:AHH524227 ARD524193:ARD524227 BAZ524193:BAZ524227 BKV524193:BKV524227 BUR524193:BUR524227 CEN524193:CEN524227 COJ524193:COJ524227 CYF524193:CYF524227 DIB524193:DIB524227 DRX524193:DRX524227 EBT524193:EBT524227 ELP524193:ELP524227 EVL524193:EVL524227 FFH524193:FFH524227 FPD524193:FPD524227 FYZ524193:FYZ524227 GIV524193:GIV524227 GSR524193:GSR524227 HCN524193:HCN524227 HMJ524193:HMJ524227 HWF524193:HWF524227 IGB524193:IGB524227 IPX524193:IPX524227 IZT524193:IZT524227 JJP524193:JJP524227 JTL524193:JTL524227 KDH524193:KDH524227 KND524193:KND524227 KWZ524193:KWZ524227 LGV524193:LGV524227 LQR524193:LQR524227 MAN524193:MAN524227 MKJ524193:MKJ524227 MUF524193:MUF524227 NEB524193:NEB524227 NNX524193:NNX524227 NXT524193:NXT524227 OHP524193:OHP524227 ORL524193:ORL524227 PBH524193:PBH524227 PLD524193:PLD524227 PUZ524193:PUZ524227 QEV524193:QEV524227 QOR524193:QOR524227 QYN524193:QYN524227 RIJ524193:RIJ524227 RSF524193:RSF524227 SCB524193:SCB524227 SLX524193:SLX524227 SVT524193:SVT524227 TFP524193:TFP524227 TPL524193:TPL524227 TZH524193:TZH524227 UJD524193:UJD524227 USZ524193:USZ524227 VCV524193:VCV524227 VMR524193:VMR524227 VWN524193:VWN524227 WGJ524193:WGJ524227 WQF524193:WQF524227 D589736:E589770 DT589729:DT589763 NP589729:NP589763 XL589729:XL589763 AHH589729:AHH589763 ARD589729:ARD589763 BAZ589729:BAZ589763 BKV589729:BKV589763 BUR589729:BUR589763 CEN589729:CEN589763 COJ589729:COJ589763 CYF589729:CYF589763 DIB589729:DIB589763 DRX589729:DRX589763 EBT589729:EBT589763 ELP589729:ELP589763 EVL589729:EVL589763 FFH589729:FFH589763 FPD589729:FPD589763 FYZ589729:FYZ589763 GIV589729:GIV589763 GSR589729:GSR589763 HCN589729:HCN589763 HMJ589729:HMJ589763 HWF589729:HWF589763 IGB589729:IGB589763 IPX589729:IPX589763 IZT589729:IZT589763 JJP589729:JJP589763 JTL589729:JTL589763 KDH589729:KDH589763 KND589729:KND589763 KWZ589729:KWZ589763 LGV589729:LGV589763 LQR589729:LQR589763 MAN589729:MAN589763 MKJ589729:MKJ589763 MUF589729:MUF589763 NEB589729:NEB589763 NNX589729:NNX589763 NXT589729:NXT589763 OHP589729:OHP589763 ORL589729:ORL589763 PBH589729:PBH589763 PLD589729:PLD589763 PUZ589729:PUZ589763 QEV589729:QEV589763 QOR589729:QOR589763 QYN589729:QYN589763 RIJ589729:RIJ589763 RSF589729:RSF589763 SCB589729:SCB589763 SLX589729:SLX589763 SVT589729:SVT589763 TFP589729:TFP589763 TPL589729:TPL589763 TZH589729:TZH589763 UJD589729:UJD589763 USZ589729:USZ589763 VCV589729:VCV589763 VMR589729:VMR589763 VWN589729:VWN589763 WGJ589729:WGJ589763 WQF589729:WQF589763 D655272:E655306 DT655265:DT655299 NP655265:NP655299 XL655265:XL655299 AHH655265:AHH655299 ARD655265:ARD655299 BAZ655265:BAZ655299 BKV655265:BKV655299 BUR655265:BUR655299 CEN655265:CEN655299 COJ655265:COJ655299 CYF655265:CYF655299 DIB655265:DIB655299 DRX655265:DRX655299 EBT655265:EBT655299 ELP655265:ELP655299 EVL655265:EVL655299 FFH655265:FFH655299 FPD655265:FPD655299 FYZ655265:FYZ655299 GIV655265:GIV655299 GSR655265:GSR655299 HCN655265:HCN655299 HMJ655265:HMJ655299 HWF655265:HWF655299 IGB655265:IGB655299 IPX655265:IPX655299 IZT655265:IZT655299 JJP655265:JJP655299 JTL655265:JTL655299 KDH655265:KDH655299 KND655265:KND655299 KWZ655265:KWZ655299 LGV655265:LGV655299 LQR655265:LQR655299 MAN655265:MAN655299 MKJ655265:MKJ655299 MUF655265:MUF655299 NEB655265:NEB655299 NNX655265:NNX655299 NXT655265:NXT655299 OHP655265:OHP655299 ORL655265:ORL655299 PBH655265:PBH655299 PLD655265:PLD655299 PUZ655265:PUZ655299 QEV655265:QEV655299 QOR655265:QOR655299 QYN655265:QYN655299 RIJ655265:RIJ655299 RSF655265:RSF655299 SCB655265:SCB655299 SLX655265:SLX655299 SVT655265:SVT655299 TFP655265:TFP655299 TPL655265:TPL655299 TZH655265:TZH655299 UJD655265:UJD655299 USZ655265:USZ655299 VCV655265:VCV655299 VMR655265:VMR655299 VWN655265:VWN655299 WGJ655265:WGJ655299 WQF655265:WQF655299 D720808:E720842 DT720801:DT720835 NP720801:NP720835 XL720801:XL720835 AHH720801:AHH720835 ARD720801:ARD720835 BAZ720801:BAZ720835 BKV720801:BKV720835 BUR720801:BUR720835 CEN720801:CEN720835 COJ720801:COJ720835 CYF720801:CYF720835 DIB720801:DIB720835 DRX720801:DRX720835 EBT720801:EBT720835 ELP720801:ELP720835 EVL720801:EVL720835 FFH720801:FFH720835 FPD720801:FPD720835 FYZ720801:FYZ720835 GIV720801:GIV720835 GSR720801:GSR720835 HCN720801:HCN720835 HMJ720801:HMJ720835 HWF720801:HWF720835 IGB720801:IGB720835 IPX720801:IPX720835 IZT720801:IZT720835 JJP720801:JJP720835 JTL720801:JTL720835 KDH720801:KDH720835 KND720801:KND720835 KWZ720801:KWZ720835 LGV720801:LGV720835 LQR720801:LQR720835 MAN720801:MAN720835 MKJ720801:MKJ720835 MUF720801:MUF720835 NEB720801:NEB720835 NNX720801:NNX720835 NXT720801:NXT720835 OHP720801:OHP720835 ORL720801:ORL720835 PBH720801:PBH720835 PLD720801:PLD720835 PUZ720801:PUZ720835 QEV720801:QEV720835 QOR720801:QOR720835 QYN720801:QYN720835 RIJ720801:RIJ720835 RSF720801:RSF720835 SCB720801:SCB720835 SLX720801:SLX720835 SVT720801:SVT720835 TFP720801:TFP720835 TPL720801:TPL720835 TZH720801:TZH720835 UJD720801:UJD720835 USZ720801:USZ720835 VCV720801:VCV720835 VMR720801:VMR720835 VWN720801:VWN720835 WGJ720801:WGJ720835 WQF720801:WQF720835 D786344:E786378 DT786337:DT786371 NP786337:NP786371 XL786337:XL786371 AHH786337:AHH786371 ARD786337:ARD786371 BAZ786337:BAZ786371 BKV786337:BKV786371 BUR786337:BUR786371 CEN786337:CEN786371 COJ786337:COJ786371 CYF786337:CYF786371 DIB786337:DIB786371 DRX786337:DRX786371 EBT786337:EBT786371 ELP786337:ELP786371 EVL786337:EVL786371 FFH786337:FFH786371 FPD786337:FPD786371 FYZ786337:FYZ786371 GIV786337:GIV786371 GSR786337:GSR786371 HCN786337:HCN786371 HMJ786337:HMJ786371 HWF786337:HWF786371 IGB786337:IGB786371 IPX786337:IPX786371 IZT786337:IZT786371 JJP786337:JJP786371 JTL786337:JTL786371 KDH786337:KDH786371 KND786337:KND786371 KWZ786337:KWZ786371 LGV786337:LGV786371 LQR786337:LQR786371 MAN786337:MAN786371 MKJ786337:MKJ786371 MUF786337:MUF786371 NEB786337:NEB786371 NNX786337:NNX786371 NXT786337:NXT786371 OHP786337:OHP786371 ORL786337:ORL786371 PBH786337:PBH786371 PLD786337:PLD786371 PUZ786337:PUZ786371 QEV786337:QEV786371 QOR786337:QOR786371 QYN786337:QYN786371 RIJ786337:RIJ786371 RSF786337:RSF786371 SCB786337:SCB786371 SLX786337:SLX786371 SVT786337:SVT786371 TFP786337:TFP786371 TPL786337:TPL786371 TZH786337:TZH786371 UJD786337:UJD786371 USZ786337:USZ786371 VCV786337:VCV786371 VMR786337:VMR786371 VWN786337:VWN786371 WGJ786337:WGJ786371 WQF786337:WQF786371 D851880:E851914 DT851873:DT851907 NP851873:NP851907 XL851873:XL851907 AHH851873:AHH851907 ARD851873:ARD851907 BAZ851873:BAZ851907 BKV851873:BKV851907 BUR851873:BUR851907 CEN851873:CEN851907 COJ851873:COJ851907 CYF851873:CYF851907 DIB851873:DIB851907 DRX851873:DRX851907 EBT851873:EBT851907 ELP851873:ELP851907 EVL851873:EVL851907 FFH851873:FFH851907 FPD851873:FPD851907 FYZ851873:FYZ851907 GIV851873:GIV851907 GSR851873:GSR851907 HCN851873:HCN851907 HMJ851873:HMJ851907 HWF851873:HWF851907 IGB851873:IGB851907 IPX851873:IPX851907 IZT851873:IZT851907 JJP851873:JJP851907 JTL851873:JTL851907 KDH851873:KDH851907 KND851873:KND851907 KWZ851873:KWZ851907 LGV851873:LGV851907 LQR851873:LQR851907 MAN851873:MAN851907 MKJ851873:MKJ851907 MUF851873:MUF851907 NEB851873:NEB851907 NNX851873:NNX851907 NXT851873:NXT851907 OHP851873:OHP851907 ORL851873:ORL851907 PBH851873:PBH851907 PLD851873:PLD851907 PUZ851873:PUZ851907 QEV851873:QEV851907 QOR851873:QOR851907 QYN851873:QYN851907 RIJ851873:RIJ851907 RSF851873:RSF851907 SCB851873:SCB851907 SLX851873:SLX851907 SVT851873:SVT851907 TFP851873:TFP851907 TPL851873:TPL851907 TZH851873:TZH851907 UJD851873:UJD851907 USZ851873:USZ851907 VCV851873:VCV851907 VMR851873:VMR851907 VWN851873:VWN851907 WGJ851873:WGJ851907 WQF851873:WQF851907 D917416:E917450 DT917409:DT917443 NP917409:NP917443 XL917409:XL917443 AHH917409:AHH917443 ARD917409:ARD917443 BAZ917409:BAZ917443 BKV917409:BKV917443 BUR917409:BUR917443 CEN917409:CEN917443 COJ917409:COJ917443 CYF917409:CYF917443 DIB917409:DIB917443 DRX917409:DRX917443 EBT917409:EBT917443 ELP917409:ELP917443 EVL917409:EVL917443 FFH917409:FFH917443 FPD917409:FPD917443 FYZ917409:FYZ917443 GIV917409:GIV917443 GSR917409:GSR917443 HCN917409:HCN917443 HMJ917409:HMJ917443 HWF917409:HWF917443 IGB917409:IGB917443 IPX917409:IPX917443 IZT917409:IZT917443 JJP917409:JJP917443 JTL917409:JTL917443 KDH917409:KDH917443 KND917409:KND917443 KWZ917409:KWZ917443 LGV917409:LGV917443 LQR917409:LQR917443 MAN917409:MAN917443 MKJ917409:MKJ917443 MUF917409:MUF917443 NEB917409:NEB917443 NNX917409:NNX917443 NXT917409:NXT917443 OHP917409:OHP917443 ORL917409:ORL917443 PBH917409:PBH917443 PLD917409:PLD917443 PUZ917409:PUZ917443 QEV917409:QEV917443 QOR917409:QOR917443 QYN917409:QYN917443 RIJ917409:RIJ917443 RSF917409:RSF917443 SCB917409:SCB917443 SLX917409:SLX917443 SVT917409:SVT917443 TFP917409:TFP917443 TPL917409:TPL917443 TZH917409:TZH917443 UJD917409:UJD917443 USZ917409:USZ917443 VCV917409:VCV917443 VMR917409:VMR917443 VWN917409:VWN917443 WGJ917409:WGJ917443 WQF917409:WQF917443 D982952:E982986 DT982945:DT982979 NP982945:NP982979 XL982945:XL982979 AHH982945:AHH982979 ARD982945:ARD982979 BAZ982945:BAZ982979 BKV982945:BKV982979 BUR982945:BUR982979 CEN982945:CEN982979 COJ982945:COJ982979 CYF982945:CYF982979 DIB982945:DIB982979 DRX982945:DRX982979 EBT982945:EBT982979 ELP982945:ELP982979 EVL982945:EVL982979 FFH982945:FFH982979 FPD982945:FPD982979 FYZ982945:FYZ982979 GIV982945:GIV982979 GSR982945:GSR982979 HCN982945:HCN982979 HMJ982945:HMJ982979 HWF982945:HWF982979 IGB982945:IGB982979 IPX982945:IPX982979 IZT982945:IZT982979 JJP982945:JJP982979 JTL982945:JTL982979 KDH982945:KDH982979 KND982945:KND982979 KWZ982945:KWZ982979 LGV982945:LGV982979 LQR982945:LQR982979 MAN982945:MAN982979 MKJ982945:MKJ982979 MUF982945:MUF982979 NEB982945:NEB982979 NNX982945:NNX982979 NXT982945:NXT982979 OHP982945:OHP982979 ORL982945:ORL982979 PBH982945:PBH982979 PLD982945:PLD982979 PUZ982945:PUZ982979 QEV982945:QEV982979 QOR982945:QOR982979 QYN982945:QYN982979 RIJ982945:RIJ982979 RSF982945:RSF982979 SCB982945:SCB982979 SLX982945:SLX982979 SVT982945:SVT982979 TFP982945:TFP982979 TPL982945:TPL982979 TZH982945:TZH982979 UJD982945:UJD982979 USZ982945:USZ982979 VCV982945:VCV982979 VMR982945:VMR982979 VWN982945:VWN982979 WGJ982945:WGJ982979 WQF982945:WQF982979 D65488:E65489 DT65481:DT65482 NP65481:NP65482 XL65481:XL65482 AHH65481:AHH65482 ARD65481:ARD65482 BAZ65481:BAZ65482 BKV65481:BKV65482 BUR65481:BUR65482 CEN65481:CEN65482 COJ65481:COJ65482 CYF65481:CYF65482 DIB65481:DIB65482 DRX65481:DRX65482 EBT65481:EBT65482 ELP65481:ELP65482 EVL65481:EVL65482 FFH65481:FFH65482 FPD65481:FPD65482 FYZ65481:FYZ65482 GIV65481:GIV65482 GSR65481:GSR65482 HCN65481:HCN65482 HMJ65481:HMJ65482 HWF65481:HWF65482 IGB65481:IGB65482 IPX65481:IPX65482 IZT65481:IZT65482 JJP65481:JJP65482 JTL65481:JTL65482 KDH65481:KDH65482 KND65481:KND65482 KWZ65481:KWZ65482 LGV65481:LGV65482 LQR65481:LQR65482 MAN65481:MAN65482 MKJ65481:MKJ65482 MUF65481:MUF65482 NEB65481:NEB65482 NNX65481:NNX65482 NXT65481:NXT65482 OHP65481:OHP65482 ORL65481:ORL65482 PBH65481:PBH65482 PLD65481:PLD65482 PUZ65481:PUZ65482 QEV65481:QEV65482 QOR65481:QOR65482 QYN65481:QYN65482 RIJ65481:RIJ65482 RSF65481:RSF65482 SCB65481:SCB65482 SLX65481:SLX65482 SVT65481:SVT65482 TFP65481:TFP65482 TPL65481:TPL65482 TZH65481:TZH65482 UJD65481:UJD65482 USZ65481:USZ65482 VCV65481:VCV65482 VMR65481:VMR65482 VWN65481:VWN65482 WGJ65481:WGJ65482 WQF65481:WQF65482 D131024:E131025 DT131017:DT131018 NP131017:NP131018 XL131017:XL131018 AHH131017:AHH131018 ARD131017:ARD131018 BAZ131017:BAZ131018 BKV131017:BKV131018 BUR131017:BUR131018 CEN131017:CEN131018 COJ131017:COJ131018 CYF131017:CYF131018 DIB131017:DIB131018 DRX131017:DRX131018 EBT131017:EBT131018 ELP131017:ELP131018 EVL131017:EVL131018 FFH131017:FFH131018 FPD131017:FPD131018 FYZ131017:FYZ131018 GIV131017:GIV131018 GSR131017:GSR131018 HCN131017:HCN131018 HMJ131017:HMJ131018 HWF131017:HWF131018 IGB131017:IGB131018 IPX131017:IPX131018 IZT131017:IZT131018 JJP131017:JJP131018 JTL131017:JTL131018 KDH131017:KDH131018 KND131017:KND131018 KWZ131017:KWZ131018 LGV131017:LGV131018 LQR131017:LQR131018 MAN131017:MAN131018 MKJ131017:MKJ131018 MUF131017:MUF131018 NEB131017:NEB131018 NNX131017:NNX131018 NXT131017:NXT131018 OHP131017:OHP131018 ORL131017:ORL131018 PBH131017:PBH131018 PLD131017:PLD131018 PUZ131017:PUZ131018 QEV131017:QEV131018 QOR131017:QOR131018 QYN131017:QYN131018 RIJ131017:RIJ131018 RSF131017:RSF131018 SCB131017:SCB131018 SLX131017:SLX131018 SVT131017:SVT131018 TFP131017:TFP131018 TPL131017:TPL131018 TZH131017:TZH131018 UJD131017:UJD131018 USZ131017:USZ131018 VCV131017:VCV131018 VMR131017:VMR131018 VWN131017:VWN131018 WGJ131017:WGJ131018 WQF131017:WQF131018 D196560:E196561 DT196553:DT196554 NP196553:NP196554 XL196553:XL196554 AHH196553:AHH196554 ARD196553:ARD196554 BAZ196553:BAZ196554 BKV196553:BKV196554 BUR196553:BUR196554 CEN196553:CEN196554 COJ196553:COJ196554 CYF196553:CYF196554 DIB196553:DIB196554 DRX196553:DRX196554 EBT196553:EBT196554 ELP196553:ELP196554 EVL196553:EVL196554 FFH196553:FFH196554 FPD196553:FPD196554 FYZ196553:FYZ196554 GIV196553:GIV196554 GSR196553:GSR196554 HCN196553:HCN196554 HMJ196553:HMJ196554 HWF196553:HWF196554 IGB196553:IGB196554 IPX196553:IPX196554 IZT196553:IZT196554 JJP196553:JJP196554 JTL196553:JTL196554 KDH196553:KDH196554 KND196553:KND196554 KWZ196553:KWZ196554 LGV196553:LGV196554 LQR196553:LQR196554 MAN196553:MAN196554 MKJ196553:MKJ196554 MUF196553:MUF196554 NEB196553:NEB196554 NNX196553:NNX196554 NXT196553:NXT196554 OHP196553:OHP196554 ORL196553:ORL196554 PBH196553:PBH196554 PLD196553:PLD196554 PUZ196553:PUZ196554 QEV196553:QEV196554 QOR196553:QOR196554 QYN196553:QYN196554 RIJ196553:RIJ196554 RSF196553:RSF196554 SCB196553:SCB196554 SLX196553:SLX196554 SVT196553:SVT196554 TFP196553:TFP196554 TPL196553:TPL196554 TZH196553:TZH196554 UJD196553:UJD196554 USZ196553:USZ196554 VCV196553:VCV196554 VMR196553:VMR196554 VWN196553:VWN196554 WGJ196553:WGJ196554 WQF196553:WQF196554 D262096:E262097 DT262089:DT262090 NP262089:NP262090 XL262089:XL262090 AHH262089:AHH262090 ARD262089:ARD262090 BAZ262089:BAZ262090 BKV262089:BKV262090 BUR262089:BUR262090 CEN262089:CEN262090 COJ262089:COJ262090 CYF262089:CYF262090 DIB262089:DIB262090 DRX262089:DRX262090 EBT262089:EBT262090 ELP262089:ELP262090 EVL262089:EVL262090 FFH262089:FFH262090 FPD262089:FPD262090 FYZ262089:FYZ262090 GIV262089:GIV262090 GSR262089:GSR262090 HCN262089:HCN262090 HMJ262089:HMJ262090 HWF262089:HWF262090 IGB262089:IGB262090 IPX262089:IPX262090 IZT262089:IZT262090 JJP262089:JJP262090 JTL262089:JTL262090 KDH262089:KDH262090 KND262089:KND262090 KWZ262089:KWZ262090 LGV262089:LGV262090 LQR262089:LQR262090 MAN262089:MAN262090 MKJ262089:MKJ262090 MUF262089:MUF262090 NEB262089:NEB262090 NNX262089:NNX262090 NXT262089:NXT262090 OHP262089:OHP262090 ORL262089:ORL262090 PBH262089:PBH262090 PLD262089:PLD262090 PUZ262089:PUZ262090 QEV262089:QEV262090 QOR262089:QOR262090 QYN262089:QYN262090 RIJ262089:RIJ262090 RSF262089:RSF262090 SCB262089:SCB262090 SLX262089:SLX262090 SVT262089:SVT262090 TFP262089:TFP262090 TPL262089:TPL262090 TZH262089:TZH262090 UJD262089:UJD262090 USZ262089:USZ262090 VCV262089:VCV262090 VMR262089:VMR262090 VWN262089:VWN262090 WGJ262089:WGJ262090 WQF262089:WQF262090 D327632:E327633 DT327625:DT327626 NP327625:NP327626 XL327625:XL327626 AHH327625:AHH327626 ARD327625:ARD327626 BAZ327625:BAZ327626 BKV327625:BKV327626 BUR327625:BUR327626 CEN327625:CEN327626 COJ327625:COJ327626 CYF327625:CYF327626 DIB327625:DIB327626 DRX327625:DRX327626 EBT327625:EBT327626 ELP327625:ELP327626 EVL327625:EVL327626 FFH327625:FFH327626 FPD327625:FPD327626 FYZ327625:FYZ327626 GIV327625:GIV327626 GSR327625:GSR327626 HCN327625:HCN327626 HMJ327625:HMJ327626 HWF327625:HWF327626 IGB327625:IGB327626 IPX327625:IPX327626 IZT327625:IZT327626 JJP327625:JJP327626 JTL327625:JTL327626 KDH327625:KDH327626 KND327625:KND327626 KWZ327625:KWZ327626 LGV327625:LGV327626 LQR327625:LQR327626 MAN327625:MAN327626 MKJ327625:MKJ327626 MUF327625:MUF327626 NEB327625:NEB327626 NNX327625:NNX327626 NXT327625:NXT327626 OHP327625:OHP327626 ORL327625:ORL327626 PBH327625:PBH327626 PLD327625:PLD327626 PUZ327625:PUZ327626 QEV327625:QEV327626 QOR327625:QOR327626 QYN327625:QYN327626 RIJ327625:RIJ327626 RSF327625:RSF327626 SCB327625:SCB327626 SLX327625:SLX327626 SVT327625:SVT327626 TFP327625:TFP327626 TPL327625:TPL327626 TZH327625:TZH327626 UJD327625:UJD327626 USZ327625:USZ327626 VCV327625:VCV327626 VMR327625:VMR327626 VWN327625:VWN327626 WGJ327625:WGJ327626 WQF327625:WQF327626 D393168:E393169 DT393161:DT393162 NP393161:NP393162 XL393161:XL393162 AHH393161:AHH393162 ARD393161:ARD393162 BAZ393161:BAZ393162 BKV393161:BKV393162 BUR393161:BUR393162 CEN393161:CEN393162 COJ393161:COJ393162 CYF393161:CYF393162 DIB393161:DIB393162 DRX393161:DRX393162 EBT393161:EBT393162 ELP393161:ELP393162 EVL393161:EVL393162 FFH393161:FFH393162 FPD393161:FPD393162 FYZ393161:FYZ393162 GIV393161:GIV393162 GSR393161:GSR393162 HCN393161:HCN393162 HMJ393161:HMJ393162 HWF393161:HWF393162 IGB393161:IGB393162 IPX393161:IPX393162 IZT393161:IZT393162 JJP393161:JJP393162 JTL393161:JTL393162 KDH393161:KDH393162 KND393161:KND393162 KWZ393161:KWZ393162 LGV393161:LGV393162 LQR393161:LQR393162 MAN393161:MAN393162 MKJ393161:MKJ393162 MUF393161:MUF393162 NEB393161:NEB393162 NNX393161:NNX393162 NXT393161:NXT393162 OHP393161:OHP393162 ORL393161:ORL393162 PBH393161:PBH393162 PLD393161:PLD393162 PUZ393161:PUZ393162 QEV393161:QEV393162 QOR393161:QOR393162 QYN393161:QYN393162 RIJ393161:RIJ393162 RSF393161:RSF393162 SCB393161:SCB393162 SLX393161:SLX393162 SVT393161:SVT393162 TFP393161:TFP393162 TPL393161:TPL393162 TZH393161:TZH393162 UJD393161:UJD393162 USZ393161:USZ393162 VCV393161:VCV393162 VMR393161:VMR393162 VWN393161:VWN393162 WGJ393161:WGJ393162 WQF393161:WQF393162 D458704:E458705 DT458697:DT458698 NP458697:NP458698 XL458697:XL458698 AHH458697:AHH458698 ARD458697:ARD458698 BAZ458697:BAZ458698 BKV458697:BKV458698 BUR458697:BUR458698 CEN458697:CEN458698 COJ458697:COJ458698 CYF458697:CYF458698 DIB458697:DIB458698 DRX458697:DRX458698 EBT458697:EBT458698 ELP458697:ELP458698 EVL458697:EVL458698 FFH458697:FFH458698 FPD458697:FPD458698 FYZ458697:FYZ458698 GIV458697:GIV458698 GSR458697:GSR458698 HCN458697:HCN458698 HMJ458697:HMJ458698 HWF458697:HWF458698 IGB458697:IGB458698 IPX458697:IPX458698 IZT458697:IZT458698 JJP458697:JJP458698 JTL458697:JTL458698 KDH458697:KDH458698 KND458697:KND458698 KWZ458697:KWZ458698 LGV458697:LGV458698 LQR458697:LQR458698 MAN458697:MAN458698 MKJ458697:MKJ458698 MUF458697:MUF458698 NEB458697:NEB458698 NNX458697:NNX458698 NXT458697:NXT458698 OHP458697:OHP458698 ORL458697:ORL458698 PBH458697:PBH458698 PLD458697:PLD458698 PUZ458697:PUZ458698 QEV458697:QEV458698 QOR458697:QOR458698 QYN458697:QYN458698 RIJ458697:RIJ458698 RSF458697:RSF458698 SCB458697:SCB458698 SLX458697:SLX458698 SVT458697:SVT458698 TFP458697:TFP458698 TPL458697:TPL458698 TZH458697:TZH458698 UJD458697:UJD458698 USZ458697:USZ458698 VCV458697:VCV458698 VMR458697:VMR458698 VWN458697:VWN458698 WGJ458697:WGJ458698 WQF458697:WQF458698 D524240:E524241 DT524233:DT524234 NP524233:NP524234 XL524233:XL524234 AHH524233:AHH524234 ARD524233:ARD524234 BAZ524233:BAZ524234 BKV524233:BKV524234 BUR524233:BUR524234 CEN524233:CEN524234 COJ524233:COJ524234 CYF524233:CYF524234 DIB524233:DIB524234 DRX524233:DRX524234 EBT524233:EBT524234 ELP524233:ELP524234 EVL524233:EVL524234 FFH524233:FFH524234 FPD524233:FPD524234 FYZ524233:FYZ524234 GIV524233:GIV524234 GSR524233:GSR524234 HCN524233:HCN524234 HMJ524233:HMJ524234 HWF524233:HWF524234 IGB524233:IGB524234 IPX524233:IPX524234 IZT524233:IZT524234 JJP524233:JJP524234 JTL524233:JTL524234 KDH524233:KDH524234 KND524233:KND524234 KWZ524233:KWZ524234 LGV524233:LGV524234 LQR524233:LQR524234 MAN524233:MAN524234 MKJ524233:MKJ524234 MUF524233:MUF524234 NEB524233:NEB524234 NNX524233:NNX524234 NXT524233:NXT524234 OHP524233:OHP524234 ORL524233:ORL524234 PBH524233:PBH524234 PLD524233:PLD524234 PUZ524233:PUZ524234 QEV524233:QEV524234 QOR524233:QOR524234 QYN524233:QYN524234 RIJ524233:RIJ524234 RSF524233:RSF524234 SCB524233:SCB524234 SLX524233:SLX524234 SVT524233:SVT524234 TFP524233:TFP524234 TPL524233:TPL524234 TZH524233:TZH524234 UJD524233:UJD524234 USZ524233:USZ524234 VCV524233:VCV524234 VMR524233:VMR524234 VWN524233:VWN524234 WGJ524233:WGJ524234 WQF524233:WQF524234 D589776:E589777 DT589769:DT589770 NP589769:NP589770 XL589769:XL589770 AHH589769:AHH589770 ARD589769:ARD589770 BAZ589769:BAZ589770 BKV589769:BKV589770 BUR589769:BUR589770 CEN589769:CEN589770 COJ589769:COJ589770 CYF589769:CYF589770 DIB589769:DIB589770 DRX589769:DRX589770 EBT589769:EBT589770 ELP589769:ELP589770 EVL589769:EVL589770 FFH589769:FFH589770 FPD589769:FPD589770 FYZ589769:FYZ589770 GIV589769:GIV589770 GSR589769:GSR589770 HCN589769:HCN589770 HMJ589769:HMJ589770 HWF589769:HWF589770 IGB589769:IGB589770 IPX589769:IPX589770 IZT589769:IZT589770 JJP589769:JJP589770 JTL589769:JTL589770 KDH589769:KDH589770 KND589769:KND589770 KWZ589769:KWZ589770 LGV589769:LGV589770 LQR589769:LQR589770 MAN589769:MAN589770 MKJ589769:MKJ589770 MUF589769:MUF589770 NEB589769:NEB589770 NNX589769:NNX589770 NXT589769:NXT589770 OHP589769:OHP589770 ORL589769:ORL589770 PBH589769:PBH589770 PLD589769:PLD589770 PUZ589769:PUZ589770 QEV589769:QEV589770 QOR589769:QOR589770 QYN589769:QYN589770 RIJ589769:RIJ589770 RSF589769:RSF589770 SCB589769:SCB589770 SLX589769:SLX589770 SVT589769:SVT589770 TFP589769:TFP589770 TPL589769:TPL589770 TZH589769:TZH589770 UJD589769:UJD589770 USZ589769:USZ589770 VCV589769:VCV589770 VMR589769:VMR589770 VWN589769:VWN589770 WGJ589769:WGJ589770 WQF589769:WQF589770 D655312:E655313 DT655305:DT655306 NP655305:NP655306 XL655305:XL655306 AHH655305:AHH655306 ARD655305:ARD655306 BAZ655305:BAZ655306 BKV655305:BKV655306 BUR655305:BUR655306 CEN655305:CEN655306 COJ655305:COJ655306 CYF655305:CYF655306 DIB655305:DIB655306 DRX655305:DRX655306 EBT655305:EBT655306 ELP655305:ELP655306 EVL655305:EVL655306 FFH655305:FFH655306 FPD655305:FPD655306 FYZ655305:FYZ655306 GIV655305:GIV655306 GSR655305:GSR655306 HCN655305:HCN655306 HMJ655305:HMJ655306 HWF655305:HWF655306 IGB655305:IGB655306 IPX655305:IPX655306 IZT655305:IZT655306 JJP655305:JJP655306 JTL655305:JTL655306 KDH655305:KDH655306 KND655305:KND655306 KWZ655305:KWZ655306 LGV655305:LGV655306 LQR655305:LQR655306 MAN655305:MAN655306 MKJ655305:MKJ655306 MUF655305:MUF655306 NEB655305:NEB655306 NNX655305:NNX655306 NXT655305:NXT655306 OHP655305:OHP655306 ORL655305:ORL655306 PBH655305:PBH655306 PLD655305:PLD655306 PUZ655305:PUZ655306 QEV655305:QEV655306 QOR655305:QOR655306 QYN655305:QYN655306 RIJ655305:RIJ655306 RSF655305:RSF655306 SCB655305:SCB655306 SLX655305:SLX655306 SVT655305:SVT655306 TFP655305:TFP655306 TPL655305:TPL655306 TZH655305:TZH655306 UJD655305:UJD655306 USZ655305:USZ655306 VCV655305:VCV655306 VMR655305:VMR655306 VWN655305:VWN655306 WGJ655305:WGJ655306 WQF655305:WQF655306 D720848:E720849 DT720841:DT720842 NP720841:NP720842 XL720841:XL720842 AHH720841:AHH720842 ARD720841:ARD720842 BAZ720841:BAZ720842 BKV720841:BKV720842 BUR720841:BUR720842 CEN720841:CEN720842 COJ720841:COJ720842 CYF720841:CYF720842 DIB720841:DIB720842 DRX720841:DRX720842 EBT720841:EBT720842 ELP720841:ELP720842 EVL720841:EVL720842 FFH720841:FFH720842 FPD720841:FPD720842 FYZ720841:FYZ720842 GIV720841:GIV720842 GSR720841:GSR720842 HCN720841:HCN720842 HMJ720841:HMJ720842 HWF720841:HWF720842 IGB720841:IGB720842 IPX720841:IPX720842 IZT720841:IZT720842 JJP720841:JJP720842 JTL720841:JTL720842 KDH720841:KDH720842 KND720841:KND720842 KWZ720841:KWZ720842 LGV720841:LGV720842 LQR720841:LQR720842 MAN720841:MAN720842 MKJ720841:MKJ720842 MUF720841:MUF720842 NEB720841:NEB720842 NNX720841:NNX720842 NXT720841:NXT720842 OHP720841:OHP720842 ORL720841:ORL720842 PBH720841:PBH720842 PLD720841:PLD720842 PUZ720841:PUZ720842 QEV720841:QEV720842 QOR720841:QOR720842 QYN720841:QYN720842 RIJ720841:RIJ720842 RSF720841:RSF720842 SCB720841:SCB720842 SLX720841:SLX720842 SVT720841:SVT720842 TFP720841:TFP720842 TPL720841:TPL720842 TZH720841:TZH720842 UJD720841:UJD720842 USZ720841:USZ720842 VCV720841:VCV720842 VMR720841:VMR720842 VWN720841:VWN720842 WGJ720841:WGJ720842 WQF720841:WQF720842 D786384:E786385 DT786377:DT786378 NP786377:NP786378 XL786377:XL786378 AHH786377:AHH786378 ARD786377:ARD786378 BAZ786377:BAZ786378 BKV786377:BKV786378 BUR786377:BUR786378 CEN786377:CEN786378 COJ786377:COJ786378 CYF786377:CYF786378 DIB786377:DIB786378 DRX786377:DRX786378 EBT786377:EBT786378 ELP786377:ELP786378 EVL786377:EVL786378 FFH786377:FFH786378 FPD786377:FPD786378 FYZ786377:FYZ786378 GIV786377:GIV786378 GSR786377:GSR786378 HCN786377:HCN786378 HMJ786377:HMJ786378 HWF786377:HWF786378 IGB786377:IGB786378 IPX786377:IPX786378 IZT786377:IZT786378 JJP786377:JJP786378 JTL786377:JTL786378 KDH786377:KDH786378 KND786377:KND786378 KWZ786377:KWZ786378 LGV786377:LGV786378 LQR786377:LQR786378 MAN786377:MAN786378 MKJ786377:MKJ786378 MUF786377:MUF786378 NEB786377:NEB786378 NNX786377:NNX786378 NXT786377:NXT786378 OHP786377:OHP786378 ORL786377:ORL786378 PBH786377:PBH786378 PLD786377:PLD786378 PUZ786377:PUZ786378 QEV786377:QEV786378 QOR786377:QOR786378 QYN786377:QYN786378 RIJ786377:RIJ786378 RSF786377:RSF786378 SCB786377:SCB786378 SLX786377:SLX786378 SVT786377:SVT786378 TFP786377:TFP786378 TPL786377:TPL786378 TZH786377:TZH786378 UJD786377:UJD786378 USZ786377:USZ786378 VCV786377:VCV786378 VMR786377:VMR786378 VWN786377:VWN786378 WGJ786377:WGJ786378 WQF786377:WQF786378 D851920:E851921 DT851913:DT851914 NP851913:NP851914 XL851913:XL851914 AHH851913:AHH851914 ARD851913:ARD851914 BAZ851913:BAZ851914 BKV851913:BKV851914 BUR851913:BUR851914 CEN851913:CEN851914 COJ851913:COJ851914 CYF851913:CYF851914 DIB851913:DIB851914 DRX851913:DRX851914 EBT851913:EBT851914 ELP851913:ELP851914 EVL851913:EVL851914 FFH851913:FFH851914 FPD851913:FPD851914 FYZ851913:FYZ851914 GIV851913:GIV851914 GSR851913:GSR851914 HCN851913:HCN851914 HMJ851913:HMJ851914 HWF851913:HWF851914 IGB851913:IGB851914 IPX851913:IPX851914 IZT851913:IZT851914 JJP851913:JJP851914 JTL851913:JTL851914 KDH851913:KDH851914 KND851913:KND851914 KWZ851913:KWZ851914 LGV851913:LGV851914 LQR851913:LQR851914 MAN851913:MAN851914 MKJ851913:MKJ851914 MUF851913:MUF851914 NEB851913:NEB851914 NNX851913:NNX851914 NXT851913:NXT851914 OHP851913:OHP851914 ORL851913:ORL851914 PBH851913:PBH851914 PLD851913:PLD851914 PUZ851913:PUZ851914 QEV851913:QEV851914 QOR851913:QOR851914 QYN851913:QYN851914 RIJ851913:RIJ851914 RSF851913:RSF851914 SCB851913:SCB851914 SLX851913:SLX851914 SVT851913:SVT851914 TFP851913:TFP851914 TPL851913:TPL851914 TZH851913:TZH851914 UJD851913:UJD851914 USZ851913:USZ851914 VCV851913:VCV851914 VMR851913:VMR851914 VWN851913:VWN851914 WGJ851913:WGJ851914 WQF851913:WQF851914 D917456:E917457 DT917449:DT917450 NP917449:NP917450 XL917449:XL917450 AHH917449:AHH917450 ARD917449:ARD917450 BAZ917449:BAZ917450 BKV917449:BKV917450 BUR917449:BUR917450 CEN917449:CEN917450 COJ917449:COJ917450 CYF917449:CYF917450 DIB917449:DIB917450 DRX917449:DRX917450 EBT917449:EBT917450 ELP917449:ELP917450 EVL917449:EVL917450 FFH917449:FFH917450 FPD917449:FPD917450 FYZ917449:FYZ917450 GIV917449:GIV917450 GSR917449:GSR917450 HCN917449:HCN917450 HMJ917449:HMJ917450 HWF917449:HWF917450 IGB917449:IGB917450 IPX917449:IPX917450 IZT917449:IZT917450 JJP917449:JJP917450 JTL917449:JTL917450 KDH917449:KDH917450 KND917449:KND917450 KWZ917449:KWZ917450 LGV917449:LGV917450 LQR917449:LQR917450 MAN917449:MAN917450 MKJ917449:MKJ917450 MUF917449:MUF917450 NEB917449:NEB917450 NNX917449:NNX917450 NXT917449:NXT917450 OHP917449:OHP917450 ORL917449:ORL917450 PBH917449:PBH917450 PLD917449:PLD917450 PUZ917449:PUZ917450 QEV917449:QEV917450 QOR917449:QOR917450 QYN917449:QYN917450 RIJ917449:RIJ917450 RSF917449:RSF917450 SCB917449:SCB917450 SLX917449:SLX917450 SVT917449:SVT917450 TFP917449:TFP917450 TPL917449:TPL917450 TZH917449:TZH917450 UJD917449:UJD917450 USZ917449:USZ917450 VCV917449:VCV917450 VMR917449:VMR917450 VWN917449:VWN917450 WGJ917449:WGJ917450 WQF917449:WQF917450 D982992:E982993 DT982985:DT982986 NP982985:NP982986 XL982985:XL982986 AHH982985:AHH982986 ARD982985:ARD982986 BAZ982985:BAZ982986 BKV982985:BKV982986 BUR982985:BUR982986 CEN982985:CEN982986 COJ982985:COJ982986 CYF982985:CYF982986 DIB982985:DIB982986 DRX982985:DRX982986 EBT982985:EBT982986 ELP982985:ELP982986 EVL982985:EVL982986 FFH982985:FFH982986 FPD982985:FPD982986 FYZ982985:FYZ982986 GIV982985:GIV982986 GSR982985:GSR982986 HCN982985:HCN982986 HMJ982985:HMJ982986 HWF982985:HWF982986 IGB982985:IGB982986 IPX982985:IPX982986 IZT982985:IZT982986 JJP982985:JJP982986 JTL982985:JTL982986 KDH982985:KDH982986 KND982985:KND982986 KWZ982985:KWZ982986 LGV982985:LGV982986 LQR982985:LQR982986 MAN982985:MAN982986 MKJ982985:MKJ982986 MUF982985:MUF982986 NEB982985:NEB982986 NNX982985:NNX982986 NXT982985:NXT982986 OHP982985:OHP982986 ORL982985:ORL982986 PBH982985:PBH982986 PLD982985:PLD982986 PUZ982985:PUZ982986 QEV982985:QEV982986 QOR982985:QOR982986 QYN982985:QYN982986 RIJ982985:RIJ982986 RSF982985:RSF982986 SCB982985:SCB982986 SLX982985:SLX982986 SVT982985:SVT982986 TFP982985:TFP982986 TPL982985:TPL982986 TZH982985:TZH982986 UJD982985:UJD982986 USZ982985:USZ982986 VCV982985:VCV982986 VMR982985:VMR982986 VWN982985:VWN982986 WGJ982985:WGJ982986 SLW10:SLW28 TPK10:TPK28 TFO10:TFO28 SVS10:SVS28 SCA10:SCA28 RSE10:RSE28 RII10:RII28 QYM10:QYM28 QOQ10:QOQ28 QEU10:QEU28 PUY10:PUY28 PLC10:PLC28 PBG10:PBG28 ORK10:ORK28 OHO10:OHO28 NXS10:NXS28 NNW10:NNW28 NEA10:NEA28 MUE10:MUE28 MKI10:MKI28 MAM10:MAM28 LQQ10:LQQ28 LGU10:LGU28 KWY10:KWY28 KNC10:KNC28 KDG10:KDG28 JTK10:JTK28 JJO10:JJO28 IZS10:IZS28 IPW10:IPW28 IGA10:IGA28 HWE10:HWE28 HMI10:HMI28 HCM10:HCM28 GSQ10:GSQ28 GIU10:GIU28 FYY10:FYY28 FPC10:FPC28 FFG10:FFG28 EVK10:EVK28 ELO10:ELO28 EBS10:EBS28 DRW10:DRW28 DIA10:DIA28 CYE10:CYE28 COI10:COI28 CEM10:CEM28 BUQ10:BUQ28 BKU10:BKU28 BAY10:BAY28 ARC10:ARC28 AHG10:AHG28 XK10:XK28 NO10:NO28 DS10:DS28 WQE10:WQE28 WGI10:WGI28 VWM10:VWM28 VMQ10:VMQ28 VCU10:VCU28 USY10:USY28 UJC10:UJC28 TZG10:TZG28" xr:uid="{00000000-0002-0000-0000-000000000000}">
      <formula1>categorías</formula1>
    </dataValidation>
    <dataValidation type="list" allowBlank="1" showInputMessage="1" showErrorMessage="1" sqref="DY65479 NU65479 XQ65479 AHM65479 ARI65479 BBE65479 BLA65479 BUW65479 CES65479 COO65479 CYK65479 DIG65479 DSC65479 EBY65479 ELU65479 EVQ65479 FFM65479 FPI65479 FZE65479 GJA65479 GSW65479 HCS65479 HMO65479 HWK65479 IGG65479 IQC65479 IZY65479 JJU65479 JTQ65479 KDM65479 KNI65479 KXE65479 LHA65479 LQW65479 MAS65479 MKO65479 MUK65479 NEG65479 NOC65479 NXY65479 OHU65479 ORQ65479 PBM65479 PLI65479 PVE65479 QFA65479 QOW65479 QYS65479 RIO65479 RSK65479 SCG65479 SMC65479 SVY65479 TFU65479 TPQ65479 TZM65479 UJI65479 UTE65479 VDA65479 VMW65479 VWS65479 WGO65479 WQK65479 DY131015 NU131015 XQ131015 AHM131015 ARI131015 BBE131015 BLA131015 BUW131015 CES131015 COO131015 CYK131015 DIG131015 DSC131015 EBY131015 ELU131015 EVQ131015 FFM131015 FPI131015 FZE131015 GJA131015 GSW131015 HCS131015 HMO131015 HWK131015 IGG131015 IQC131015 IZY131015 JJU131015 JTQ131015 KDM131015 KNI131015 KXE131015 LHA131015 LQW131015 MAS131015 MKO131015 MUK131015 NEG131015 NOC131015 NXY131015 OHU131015 ORQ131015 PBM131015 PLI131015 PVE131015 QFA131015 QOW131015 QYS131015 RIO131015 RSK131015 SCG131015 SMC131015 SVY131015 TFU131015 TPQ131015 TZM131015 UJI131015 UTE131015 VDA131015 VMW131015 VWS131015 WGO131015 WQK131015 DY196551 NU196551 XQ196551 AHM196551 ARI196551 BBE196551 BLA196551 BUW196551 CES196551 COO196551 CYK196551 DIG196551 DSC196551 EBY196551 ELU196551 EVQ196551 FFM196551 FPI196551 FZE196551 GJA196551 GSW196551 HCS196551 HMO196551 HWK196551 IGG196551 IQC196551 IZY196551 JJU196551 JTQ196551 KDM196551 KNI196551 KXE196551 LHA196551 LQW196551 MAS196551 MKO196551 MUK196551 NEG196551 NOC196551 NXY196551 OHU196551 ORQ196551 PBM196551 PLI196551 PVE196551 QFA196551 QOW196551 QYS196551 RIO196551 RSK196551 SCG196551 SMC196551 SVY196551 TFU196551 TPQ196551 TZM196551 UJI196551 UTE196551 VDA196551 VMW196551 VWS196551 WGO196551 WQK196551 DY262087 NU262087 XQ262087 AHM262087 ARI262087 BBE262087 BLA262087 BUW262087 CES262087 COO262087 CYK262087 DIG262087 DSC262087 EBY262087 ELU262087 EVQ262087 FFM262087 FPI262087 FZE262087 GJA262087 GSW262087 HCS262087 HMO262087 HWK262087 IGG262087 IQC262087 IZY262087 JJU262087 JTQ262087 KDM262087 KNI262087 KXE262087 LHA262087 LQW262087 MAS262087 MKO262087 MUK262087 NEG262087 NOC262087 NXY262087 OHU262087 ORQ262087 PBM262087 PLI262087 PVE262087 QFA262087 QOW262087 QYS262087 RIO262087 RSK262087 SCG262087 SMC262087 SVY262087 TFU262087 TPQ262087 TZM262087 UJI262087 UTE262087 VDA262087 VMW262087 VWS262087 WGO262087 WQK262087 DY327623 NU327623 XQ327623 AHM327623 ARI327623 BBE327623 BLA327623 BUW327623 CES327623 COO327623 CYK327623 DIG327623 DSC327623 EBY327623 ELU327623 EVQ327623 FFM327623 FPI327623 FZE327623 GJA327623 GSW327623 HCS327623 HMO327623 HWK327623 IGG327623 IQC327623 IZY327623 JJU327623 JTQ327623 KDM327623 KNI327623 KXE327623 LHA327623 LQW327623 MAS327623 MKO327623 MUK327623 NEG327623 NOC327623 NXY327623 OHU327623 ORQ327623 PBM327623 PLI327623 PVE327623 QFA327623 QOW327623 QYS327623 RIO327623 RSK327623 SCG327623 SMC327623 SVY327623 TFU327623 TPQ327623 TZM327623 UJI327623 UTE327623 VDA327623 VMW327623 VWS327623 WGO327623 WQK327623 DY393159 NU393159 XQ393159 AHM393159 ARI393159 BBE393159 BLA393159 BUW393159 CES393159 COO393159 CYK393159 DIG393159 DSC393159 EBY393159 ELU393159 EVQ393159 FFM393159 FPI393159 FZE393159 GJA393159 GSW393159 HCS393159 HMO393159 HWK393159 IGG393159 IQC393159 IZY393159 JJU393159 JTQ393159 KDM393159 KNI393159 KXE393159 LHA393159 LQW393159 MAS393159 MKO393159 MUK393159 NEG393159 NOC393159 NXY393159 OHU393159 ORQ393159 PBM393159 PLI393159 PVE393159 QFA393159 QOW393159 QYS393159 RIO393159 RSK393159 SCG393159 SMC393159 SVY393159 TFU393159 TPQ393159 TZM393159 UJI393159 UTE393159 VDA393159 VMW393159 VWS393159 WGO393159 WQK393159 DY458695 NU458695 XQ458695 AHM458695 ARI458695 BBE458695 BLA458695 BUW458695 CES458695 COO458695 CYK458695 DIG458695 DSC458695 EBY458695 ELU458695 EVQ458695 FFM458695 FPI458695 FZE458695 GJA458695 GSW458695 HCS458695 HMO458695 HWK458695 IGG458695 IQC458695 IZY458695 JJU458695 JTQ458695 KDM458695 KNI458695 KXE458695 LHA458695 LQW458695 MAS458695 MKO458695 MUK458695 NEG458695 NOC458695 NXY458695 OHU458695 ORQ458695 PBM458695 PLI458695 PVE458695 QFA458695 QOW458695 QYS458695 RIO458695 RSK458695 SCG458695 SMC458695 SVY458695 TFU458695 TPQ458695 TZM458695 UJI458695 UTE458695 VDA458695 VMW458695 VWS458695 WGO458695 WQK458695 DY524231 NU524231 XQ524231 AHM524231 ARI524231 BBE524231 BLA524231 BUW524231 CES524231 COO524231 CYK524231 DIG524231 DSC524231 EBY524231 ELU524231 EVQ524231 FFM524231 FPI524231 FZE524231 GJA524231 GSW524231 HCS524231 HMO524231 HWK524231 IGG524231 IQC524231 IZY524231 JJU524231 JTQ524231 KDM524231 KNI524231 KXE524231 LHA524231 LQW524231 MAS524231 MKO524231 MUK524231 NEG524231 NOC524231 NXY524231 OHU524231 ORQ524231 PBM524231 PLI524231 PVE524231 QFA524231 QOW524231 QYS524231 RIO524231 RSK524231 SCG524231 SMC524231 SVY524231 TFU524231 TPQ524231 TZM524231 UJI524231 UTE524231 VDA524231 VMW524231 VWS524231 WGO524231 WQK524231 DY589767 NU589767 XQ589767 AHM589767 ARI589767 BBE589767 BLA589767 BUW589767 CES589767 COO589767 CYK589767 DIG589767 DSC589767 EBY589767 ELU589767 EVQ589767 FFM589767 FPI589767 FZE589767 GJA589767 GSW589767 HCS589767 HMO589767 HWK589767 IGG589767 IQC589767 IZY589767 JJU589767 JTQ589767 KDM589767 KNI589767 KXE589767 LHA589767 LQW589767 MAS589767 MKO589767 MUK589767 NEG589767 NOC589767 NXY589767 OHU589767 ORQ589767 PBM589767 PLI589767 PVE589767 QFA589767 QOW589767 QYS589767 RIO589767 RSK589767 SCG589767 SMC589767 SVY589767 TFU589767 TPQ589767 TZM589767 UJI589767 UTE589767 VDA589767 VMW589767 VWS589767 WGO589767 WQK589767 DY655303 NU655303 XQ655303 AHM655303 ARI655303 BBE655303 BLA655303 BUW655303 CES655303 COO655303 CYK655303 DIG655303 DSC655303 EBY655303 ELU655303 EVQ655303 FFM655303 FPI655303 FZE655303 GJA655303 GSW655303 HCS655303 HMO655303 HWK655303 IGG655303 IQC655303 IZY655303 JJU655303 JTQ655303 KDM655303 KNI655303 KXE655303 LHA655303 LQW655303 MAS655303 MKO655303 MUK655303 NEG655303 NOC655303 NXY655303 OHU655303 ORQ655303 PBM655303 PLI655303 PVE655303 QFA655303 QOW655303 QYS655303 RIO655303 RSK655303 SCG655303 SMC655303 SVY655303 TFU655303 TPQ655303 TZM655303 UJI655303 UTE655303 VDA655303 VMW655303 VWS655303 WGO655303 WQK655303 DY720839 NU720839 XQ720839 AHM720839 ARI720839 BBE720839 BLA720839 BUW720839 CES720839 COO720839 CYK720839 DIG720839 DSC720839 EBY720839 ELU720839 EVQ720839 FFM720839 FPI720839 FZE720839 GJA720839 GSW720839 HCS720839 HMO720839 HWK720839 IGG720839 IQC720839 IZY720839 JJU720839 JTQ720839 KDM720839 KNI720839 KXE720839 LHA720839 LQW720839 MAS720839 MKO720839 MUK720839 NEG720839 NOC720839 NXY720839 OHU720839 ORQ720839 PBM720839 PLI720839 PVE720839 QFA720839 QOW720839 QYS720839 RIO720839 RSK720839 SCG720839 SMC720839 SVY720839 TFU720839 TPQ720839 TZM720839 UJI720839 UTE720839 VDA720839 VMW720839 VWS720839 WGO720839 WQK720839 DY786375 NU786375 XQ786375 AHM786375 ARI786375 BBE786375 BLA786375 BUW786375 CES786375 COO786375 CYK786375 DIG786375 DSC786375 EBY786375 ELU786375 EVQ786375 FFM786375 FPI786375 FZE786375 GJA786375 GSW786375 HCS786375 HMO786375 HWK786375 IGG786375 IQC786375 IZY786375 JJU786375 JTQ786375 KDM786375 KNI786375 KXE786375 LHA786375 LQW786375 MAS786375 MKO786375 MUK786375 NEG786375 NOC786375 NXY786375 OHU786375 ORQ786375 PBM786375 PLI786375 PVE786375 QFA786375 QOW786375 QYS786375 RIO786375 RSK786375 SCG786375 SMC786375 SVY786375 TFU786375 TPQ786375 TZM786375 UJI786375 UTE786375 VDA786375 VMW786375 VWS786375 WGO786375 WQK786375 DY851911 NU851911 XQ851911 AHM851911 ARI851911 BBE851911 BLA851911 BUW851911 CES851911 COO851911 CYK851911 DIG851911 DSC851911 EBY851911 ELU851911 EVQ851911 FFM851911 FPI851911 FZE851911 GJA851911 GSW851911 HCS851911 HMO851911 HWK851911 IGG851911 IQC851911 IZY851911 JJU851911 JTQ851911 KDM851911 KNI851911 KXE851911 LHA851911 LQW851911 MAS851911 MKO851911 MUK851911 NEG851911 NOC851911 NXY851911 OHU851911 ORQ851911 PBM851911 PLI851911 PVE851911 QFA851911 QOW851911 QYS851911 RIO851911 RSK851911 SCG851911 SMC851911 SVY851911 TFU851911 TPQ851911 TZM851911 UJI851911 UTE851911 VDA851911 VMW851911 VWS851911 WGO851911 WQK851911 DY917447 NU917447 XQ917447 AHM917447 ARI917447 BBE917447 BLA917447 BUW917447 CES917447 COO917447 CYK917447 DIG917447 DSC917447 EBY917447 ELU917447 EVQ917447 FFM917447 FPI917447 FZE917447 GJA917447 GSW917447 HCS917447 HMO917447 HWK917447 IGG917447 IQC917447 IZY917447 JJU917447 JTQ917447 KDM917447 KNI917447 KXE917447 LHA917447 LQW917447 MAS917447 MKO917447 MUK917447 NEG917447 NOC917447 NXY917447 OHU917447 ORQ917447 PBM917447 PLI917447 PVE917447 QFA917447 QOW917447 QYS917447 RIO917447 RSK917447 SCG917447 SMC917447 SVY917447 TFU917447 TPQ917447 TZM917447 UJI917447 UTE917447 VDA917447 VMW917447 VWS917447 WGO917447 WQK917447 DY982983 NU982983 XQ982983 AHM982983 ARI982983 BBE982983 BLA982983 BUW982983 CES982983 COO982983 CYK982983 DIG982983 DSC982983 EBY982983 ELU982983 EVQ982983 FFM982983 FPI982983 FZE982983 GJA982983 GSW982983 HCS982983 HMO982983 HWK982983 IGG982983 IQC982983 IZY982983 JJU982983 JTQ982983 KDM982983 KNI982983 KXE982983 LHA982983 LQW982983 MAS982983 MKO982983 MUK982983 NEG982983 NOC982983 NXY982983 OHU982983 ORQ982983 PBM982983 PLI982983 PVE982983 QFA982983 QOW982983 QYS982983 RIO982983 RSK982983 SCG982983 SMC982983 SVY982983 TFU982983 TPQ982983 TZM982983 UJI982983 UTE982983 VDA982983 VMW982983 VWS982983 WGO982983 WQK982983 WQK982985:WQK982986 DY65441:DY65475 NU65441:NU65475 XQ65441:XQ65475 AHM65441:AHM65475 ARI65441:ARI65475 BBE65441:BBE65475 BLA65441:BLA65475 BUW65441:BUW65475 CES65441:CES65475 COO65441:COO65475 CYK65441:CYK65475 DIG65441:DIG65475 DSC65441:DSC65475 EBY65441:EBY65475 ELU65441:ELU65475 EVQ65441:EVQ65475 FFM65441:FFM65475 FPI65441:FPI65475 FZE65441:FZE65475 GJA65441:GJA65475 GSW65441:GSW65475 HCS65441:HCS65475 HMO65441:HMO65475 HWK65441:HWK65475 IGG65441:IGG65475 IQC65441:IQC65475 IZY65441:IZY65475 JJU65441:JJU65475 JTQ65441:JTQ65475 KDM65441:KDM65475 KNI65441:KNI65475 KXE65441:KXE65475 LHA65441:LHA65475 LQW65441:LQW65475 MAS65441:MAS65475 MKO65441:MKO65475 MUK65441:MUK65475 NEG65441:NEG65475 NOC65441:NOC65475 NXY65441:NXY65475 OHU65441:OHU65475 ORQ65441:ORQ65475 PBM65441:PBM65475 PLI65441:PLI65475 PVE65441:PVE65475 QFA65441:QFA65475 QOW65441:QOW65475 QYS65441:QYS65475 RIO65441:RIO65475 RSK65441:RSK65475 SCG65441:SCG65475 SMC65441:SMC65475 SVY65441:SVY65475 TFU65441:TFU65475 TPQ65441:TPQ65475 TZM65441:TZM65475 UJI65441:UJI65475 UTE65441:UTE65475 VDA65441:VDA65475 VMW65441:VMW65475 VWS65441:VWS65475 WGO65441:WGO65475 WQK65441:WQK65475 DY130977:DY131011 NU130977:NU131011 XQ130977:XQ131011 AHM130977:AHM131011 ARI130977:ARI131011 BBE130977:BBE131011 BLA130977:BLA131011 BUW130977:BUW131011 CES130977:CES131011 COO130977:COO131011 CYK130977:CYK131011 DIG130977:DIG131011 DSC130977:DSC131011 EBY130977:EBY131011 ELU130977:ELU131011 EVQ130977:EVQ131011 FFM130977:FFM131011 FPI130977:FPI131011 FZE130977:FZE131011 GJA130977:GJA131011 GSW130977:GSW131011 HCS130977:HCS131011 HMO130977:HMO131011 HWK130977:HWK131011 IGG130977:IGG131011 IQC130977:IQC131011 IZY130977:IZY131011 JJU130977:JJU131011 JTQ130977:JTQ131011 KDM130977:KDM131011 KNI130977:KNI131011 KXE130977:KXE131011 LHA130977:LHA131011 LQW130977:LQW131011 MAS130977:MAS131011 MKO130977:MKO131011 MUK130977:MUK131011 NEG130977:NEG131011 NOC130977:NOC131011 NXY130977:NXY131011 OHU130977:OHU131011 ORQ130977:ORQ131011 PBM130977:PBM131011 PLI130977:PLI131011 PVE130977:PVE131011 QFA130977:QFA131011 QOW130977:QOW131011 QYS130977:QYS131011 RIO130977:RIO131011 RSK130977:RSK131011 SCG130977:SCG131011 SMC130977:SMC131011 SVY130977:SVY131011 TFU130977:TFU131011 TPQ130977:TPQ131011 TZM130977:TZM131011 UJI130977:UJI131011 UTE130977:UTE131011 VDA130977:VDA131011 VMW130977:VMW131011 VWS130977:VWS131011 WGO130977:WGO131011 WQK130977:WQK131011 DY196513:DY196547 NU196513:NU196547 XQ196513:XQ196547 AHM196513:AHM196547 ARI196513:ARI196547 BBE196513:BBE196547 BLA196513:BLA196547 BUW196513:BUW196547 CES196513:CES196547 COO196513:COO196547 CYK196513:CYK196547 DIG196513:DIG196547 DSC196513:DSC196547 EBY196513:EBY196547 ELU196513:ELU196547 EVQ196513:EVQ196547 FFM196513:FFM196547 FPI196513:FPI196547 FZE196513:FZE196547 GJA196513:GJA196547 GSW196513:GSW196547 HCS196513:HCS196547 HMO196513:HMO196547 HWK196513:HWK196547 IGG196513:IGG196547 IQC196513:IQC196547 IZY196513:IZY196547 JJU196513:JJU196547 JTQ196513:JTQ196547 KDM196513:KDM196547 KNI196513:KNI196547 KXE196513:KXE196547 LHA196513:LHA196547 LQW196513:LQW196547 MAS196513:MAS196547 MKO196513:MKO196547 MUK196513:MUK196547 NEG196513:NEG196547 NOC196513:NOC196547 NXY196513:NXY196547 OHU196513:OHU196547 ORQ196513:ORQ196547 PBM196513:PBM196547 PLI196513:PLI196547 PVE196513:PVE196547 QFA196513:QFA196547 QOW196513:QOW196547 QYS196513:QYS196547 RIO196513:RIO196547 RSK196513:RSK196547 SCG196513:SCG196547 SMC196513:SMC196547 SVY196513:SVY196547 TFU196513:TFU196547 TPQ196513:TPQ196547 TZM196513:TZM196547 UJI196513:UJI196547 UTE196513:UTE196547 VDA196513:VDA196547 VMW196513:VMW196547 VWS196513:VWS196547 WGO196513:WGO196547 WQK196513:WQK196547 DY262049:DY262083 NU262049:NU262083 XQ262049:XQ262083 AHM262049:AHM262083 ARI262049:ARI262083 BBE262049:BBE262083 BLA262049:BLA262083 BUW262049:BUW262083 CES262049:CES262083 COO262049:COO262083 CYK262049:CYK262083 DIG262049:DIG262083 DSC262049:DSC262083 EBY262049:EBY262083 ELU262049:ELU262083 EVQ262049:EVQ262083 FFM262049:FFM262083 FPI262049:FPI262083 FZE262049:FZE262083 GJA262049:GJA262083 GSW262049:GSW262083 HCS262049:HCS262083 HMO262049:HMO262083 HWK262049:HWK262083 IGG262049:IGG262083 IQC262049:IQC262083 IZY262049:IZY262083 JJU262049:JJU262083 JTQ262049:JTQ262083 KDM262049:KDM262083 KNI262049:KNI262083 KXE262049:KXE262083 LHA262049:LHA262083 LQW262049:LQW262083 MAS262049:MAS262083 MKO262049:MKO262083 MUK262049:MUK262083 NEG262049:NEG262083 NOC262049:NOC262083 NXY262049:NXY262083 OHU262049:OHU262083 ORQ262049:ORQ262083 PBM262049:PBM262083 PLI262049:PLI262083 PVE262049:PVE262083 QFA262049:QFA262083 QOW262049:QOW262083 QYS262049:QYS262083 RIO262049:RIO262083 RSK262049:RSK262083 SCG262049:SCG262083 SMC262049:SMC262083 SVY262049:SVY262083 TFU262049:TFU262083 TPQ262049:TPQ262083 TZM262049:TZM262083 UJI262049:UJI262083 UTE262049:UTE262083 VDA262049:VDA262083 VMW262049:VMW262083 VWS262049:VWS262083 WGO262049:WGO262083 WQK262049:WQK262083 DY327585:DY327619 NU327585:NU327619 XQ327585:XQ327619 AHM327585:AHM327619 ARI327585:ARI327619 BBE327585:BBE327619 BLA327585:BLA327619 BUW327585:BUW327619 CES327585:CES327619 COO327585:COO327619 CYK327585:CYK327619 DIG327585:DIG327619 DSC327585:DSC327619 EBY327585:EBY327619 ELU327585:ELU327619 EVQ327585:EVQ327619 FFM327585:FFM327619 FPI327585:FPI327619 FZE327585:FZE327619 GJA327585:GJA327619 GSW327585:GSW327619 HCS327585:HCS327619 HMO327585:HMO327619 HWK327585:HWK327619 IGG327585:IGG327619 IQC327585:IQC327619 IZY327585:IZY327619 JJU327585:JJU327619 JTQ327585:JTQ327619 KDM327585:KDM327619 KNI327585:KNI327619 KXE327585:KXE327619 LHA327585:LHA327619 LQW327585:LQW327619 MAS327585:MAS327619 MKO327585:MKO327619 MUK327585:MUK327619 NEG327585:NEG327619 NOC327585:NOC327619 NXY327585:NXY327619 OHU327585:OHU327619 ORQ327585:ORQ327619 PBM327585:PBM327619 PLI327585:PLI327619 PVE327585:PVE327619 QFA327585:QFA327619 QOW327585:QOW327619 QYS327585:QYS327619 RIO327585:RIO327619 RSK327585:RSK327619 SCG327585:SCG327619 SMC327585:SMC327619 SVY327585:SVY327619 TFU327585:TFU327619 TPQ327585:TPQ327619 TZM327585:TZM327619 UJI327585:UJI327619 UTE327585:UTE327619 VDA327585:VDA327619 VMW327585:VMW327619 VWS327585:VWS327619 WGO327585:WGO327619 WQK327585:WQK327619 DY393121:DY393155 NU393121:NU393155 XQ393121:XQ393155 AHM393121:AHM393155 ARI393121:ARI393155 BBE393121:BBE393155 BLA393121:BLA393155 BUW393121:BUW393155 CES393121:CES393155 COO393121:COO393155 CYK393121:CYK393155 DIG393121:DIG393155 DSC393121:DSC393155 EBY393121:EBY393155 ELU393121:ELU393155 EVQ393121:EVQ393155 FFM393121:FFM393155 FPI393121:FPI393155 FZE393121:FZE393155 GJA393121:GJA393155 GSW393121:GSW393155 HCS393121:HCS393155 HMO393121:HMO393155 HWK393121:HWK393155 IGG393121:IGG393155 IQC393121:IQC393155 IZY393121:IZY393155 JJU393121:JJU393155 JTQ393121:JTQ393155 KDM393121:KDM393155 KNI393121:KNI393155 KXE393121:KXE393155 LHA393121:LHA393155 LQW393121:LQW393155 MAS393121:MAS393155 MKO393121:MKO393155 MUK393121:MUK393155 NEG393121:NEG393155 NOC393121:NOC393155 NXY393121:NXY393155 OHU393121:OHU393155 ORQ393121:ORQ393155 PBM393121:PBM393155 PLI393121:PLI393155 PVE393121:PVE393155 QFA393121:QFA393155 QOW393121:QOW393155 QYS393121:QYS393155 RIO393121:RIO393155 RSK393121:RSK393155 SCG393121:SCG393155 SMC393121:SMC393155 SVY393121:SVY393155 TFU393121:TFU393155 TPQ393121:TPQ393155 TZM393121:TZM393155 UJI393121:UJI393155 UTE393121:UTE393155 VDA393121:VDA393155 VMW393121:VMW393155 VWS393121:VWS393155 WGO393121:WGO393155 WQK393121:WQK393155 DY458657:DY458691 NU458657:NU458691 XQ458657:XQ458691 AHM458657:AHM458691 ARI458657:ARI458691 BBE458657:BBE458691 BLA458657:BLA458691 BUW458657:BUW458691 CES458657:CES458691 COO458657:COO458691 CYK458657:CYK458691 DIG458657:DIG458691 DSC458657:DSC458691 EBY458657:EBY458691 ELU458657:ELU458691 EVQ458657:EVQ458691 FFM458657:FFM458691 FPI458657:FPI458691 FZE458657:FZE458691 GJA458657:GJA458691 GSW458657:GSW458691 HCS458657:HCS458691 HMO458657:HMO458691 HWK458657:HWK458691 IGG458657:IGG458691 IQC458657:IQC458691 IZY458657:IZY458691 JJU458657:JJU458691 JTQ458657:JTQ458691 KDM458657:KDM458691 KNI458657:KNI458691 KXE458657:KXE458691 LHA458657:LHA458691 LQW458657:LQW458691 MAS458657:MAS458691 MKO458657:MKO458691 MUK458657:MUK458691 NEG458657:NEG458691 NOC458657:NOC458691 NXY458657:NXY458691 OHU458657:OHU458691 ORQ458657:ORQ458691 PBM458657:PBM458691 PLI458657:PLI458691 PVE458657:PVE458691 QFA458657:QFA458691 QOW458657:QOW458691 QYS458657:QYS458691 RIO458657:RIO458691 RSK458657:RSK458691 SCG458657:SCG458691 SMC458657:SMC458691 SVY458657:SVY458691 TFU458657:TFU458691 TPQ458657:TPQ458691 TZM458657:TZM458691 UJI458657:UJI458691 UTE458657:UTE458691 VDA458657:VDA458691 VMW458657:VMW458691 VWS458657:VWS458691 WGO458657:WGO458691 WQK458657:WQK458691 DY524193:DY524227 NU524193:NU524227 XQ524193:XQ524227 AHM524193:AHM524227 ARI524193:ARI524227 BBE524193:BBE524227 BLA524193:BLA524227 BUW524193:BUW524227 CES524193:CES524227 COO524193:COO524227 CYK524193:CYK524227 DIG524193:DIG524227 DSC524193:DSC524227 EBY524193:EBY524227 ELU524193:ELU524227 EVQ524193:EVQ524227 FFM524193:FFM524227 FPI524193:FPI524227 FZE524193:FZE524227 GJA524193:GJA524227 GSW524193:GSW524227 HCS524193:HCS524227 HMO524193:HMO524227 HWK524193:HWK524227 IGG524193:IGG524227 IQC524193:IQC524227 IZY524193:IZY524227 JJU524193:JJU524227 JTQ524193:JTQ524227 KDM524193:KDM524227 KNI524193:KNI524227 KXE524193:KXE524227 LHA524193:LHA524227 LQW524193:LQW524227 MAS524193:MAS524227 MKO524193:MKO524227 MUK524193:MUK524227 NEG524193:NEG524227 NOC524193:NOC524227 NXY524193:NXY524227 OHU524193:OHU524227 ORQ524193:ORQ524227 PBM524193:PBM524227 PLI524193:PLI524227 PVE524193:PVE524227 QFA524193:QFA524227 QOW524193:QOW524227 QYS524193:QYS524227 RIO524193:RIO524227 RSK524193:RSK524227 SCG524193:SCG524227 SMC524193:SMC524227 SVY524193:SVY524227 TFU524193:TFU524227 TPQ524193:TPQ524227 TZM524193:TZM524227 UJI524193:UJI524227 UTE524193:UTE524227 VDA524193:VDA524227 VMW524193:VMW524227 VWS524193:VWS524227 WGO524193:WGO524227 WQK524193:WQK524227 DY589729:DY589763 NU589729:NU589763 XQ589729:XQ589763 AHM589729:AHM589763 ARI589729:ARI589763 BBE589729:BBE589763 BLA589729:BLA589763 BUW589729:BUW589763 CES589729:CES589763 COO589729:COO589763 CYK589729:CYK589763 DIG589729:DIG589763 DSC589729:DSC589763 EBY589729:EBY589763 ELU589729:ELU589763 EVQ589729:EVQ589763 FFM589729:FFM589763 FPI589729:FPI589763 FZE589729:FZE589763 GJA589729:GJA589763 GSW589729:GSW589763 HCS589729:HCS589763 HMO589729:HMO589763 HWK589729:HWK589763 IGG589729:IGG589763 IQC589729:IQC589763 IZY589729:IZY589763 JJU589729:JJU589763 JTQ589729:JTQ589763 KDM589729:KDM589763 KNI589729:KNI589763 KXE589729:KXE589763 LHA589729:LHA589763 LQW589729:LQW589763 MAS589729:MAS589763 MKO589729:MKO589763 MUK589729:MUK589763 NEG589729:NEG589763 NOC589729:NOC589763 NXY589729:NXY589763 OHU589729:OHU589763 ORQ589729:ORQ589763 PBM589729:PBM589763 PLI589729:PLI589763 PVE589729:PVE589763 QFA589729:QFA589763 QOW589729:QOW589763 QYS589729:QYS589763 RIO589729:RIO589763 RSK589729:RSK589763 SCG589729:SCG589763 SMC589729:SMC589763 SVY589729:SVY589763 TFU589729:TFU589763 TPQ589729:TPQ589763 TZM589729:TZM589763 UJI589729:UJI589763 UTE589729:UTE589763 VDA589729:VDA589763 VMW589729:VMW589763 VWS589729:VWS589763 WGO589729:WGO589763 WQK589729:WQK589763 DY655265:DY655299 NU655265:NU655299 XQ655265:XQ655299 AHM655265:AHM655299 ARI655265:ARI655299 BBE655265:BBE655299 BLA655265:BLA655299 BUW655265:BUW655299 CES655265:CES655299 COO655265:COO655299 CYK655265:CYK655299 DIG655265:DIG655299 DSC655265:DSC655299 EBY655265:EBY655299 ELU655265:ELU655299 EVQ655265:EVQ655299 FFM655265:FFM655299 FPI655265:FPI655299 FZE655265:FZE655299 GJA655265:GJA655299 GSW655265:GSW655299 HCS655265:HCS655299 HMO655265:HMO655299 HWK655265:HWK655299 IGG655265:IGG655299 IQC655265:IQC655299 IZY655265:IZY655299 JJU655265:JJU655299 JTQ655265:JTQ655299 KDM655265:KDM655299 KNI655265:KNI655299 KXE655265:KXE655299 LHA655265:LHA655299 LQW655265:LQW655299 MAS655265:MAS655299 MKO655265:MKO655299 MUK655265:MUK655299 NEG655265:NEG655299 NOC655265:NOC655299 NXY655265:NXY655299 OHU655265:OHU655299 ORQ655265:ORQ655299 PBM655265:PBM655299 PLI655265:PLI655299 PVE655265:PVE655299 QFA655265:QFA655299 QOW655265:QOW655299 QYS655265:QYS655299 RIO655265:RIO655299 RSK655265:RSK655299 SCG655265:SCG655299 SMC655265:SMC655299 SVY655265:SVY655299 TFU655265:TFU655299 TPQ655265:TPQ655299 TZM655265:TZM655299 UJI655265:UJI655299 UTE655265:UTE655299 VDA655265:VDA655299 VMW655265:VMW655299 VWS655265:VWS655299 WGO655265:WGO655299 WQK655265:WQK655299 DY720801:DY720835 NU720801:NU720835 XQ720801:XQ720835 AHM720801:AHM720835 ARI720801:ARI720835 BBE720801:BBE720835 BLA720801:BLA720835 BUW720801:BUW720835 CES720801:CES720835 COO720801:COO720835 CYK720801:CYK720835 DIG720801:DIG720835 DSC720801:DSC720835 EBY720801:EBY720835 ELU720801:ELU720835 EVQ720801:EVQ720835 FFM720801:FFM720835 FPI720801:FPI720835 FZE720801:FZE720835 GJA720801:GJA720835 GSW720801:GSW720835 HCS720801:HCS720835 HMO720801:HMO720835 HWK720801:HWK720835 IGG720801:IGG720835 IQC720801:IQC720835 IZY720801:IZY720835 JJU720801:JJU720835 JTQ720801:JTQ720835 KDM720801:KDM720835 KNI720801:KNI720835 KXE720801:KXE720835 LHA720801:LHA720835 LQW720801:LQW720835 MAS720801:MAS720835 MKO720801:MKO720835 MUK720801:MUK720835 NEG720801:NEG720835 NOC720801:NOC720835 NXY720801:NXY720835 OHU720801:OHU720835 ORQ720801:ORQ720835 PBM720801:PBM720835 PLI720801:PLI720835 PVE720801:PVE720835 QFA720801:QFA720835 QOW720801:QOW720835 QYS720801:QYS720835 RIO720801:RIO720835 RSK720801:RSK720835 SCG720801:SCG720835 SMC720801:SMC720835 SVY720801:SVY720835 TFU720801:TFU720835 TPQ720801:TPQ720835 TZM720801:TZM720835 UJI720801:UJI720835 UTE720801:UTE720835 VDA720801:VDA720835 VMW720801:VMW720835 VWS720801:VWS720835 WGO720801:WGO720835 WQK720801:WQK720835 DY786337:DY786371 NU786337:NU786371 XQ786337:XQ786371 AHM786337:AHM786371 ARI786337:ARI786371 BBE786337:BBE786371 BLA786337:BLA786371 BUW786337:BUW786371 CES786337:CES786371 COO786337:COO786371 CYK786337:CYK786371 DIG786337:DIG786371 DSC786337:DSC786371 EBY786337:EBY786371 ELU786337:ELU786371 EVQ786337:EVQ786371 FFM786337:FFM786371 FPI786337:FPI786371 FZE786337:FZE786371 GJA786337:GJA786371 GSW786337:GSW786371 HCS786337:HCS786371 HMO786337:HMO786371 HWK786337:HWK786371 IGG786337:IGG786371 IQC786337:IQC786371 IZY786337:IZY786371 JJU786337:JJU786371 JTQ786337:JTQ786371 KDM786337:KDM786371 KNI786337:KNI786371 KXE786337:KXE786371 LHA786337:LHA786371 LQW786337:LQW786371 MAS786337:MAS786371 MKO786337:MKO786371 MUK786337:MUK786371 NEG786337:NEG786371 NOC786337:NOC786371 NXY786337:NXY786371 OHU786337:OHU786371 ORQ786337:ORQ786371 PBM786337:PBM786371 PLI786337:PLI786371 PVE786337:PVE786371 QFA786337:QFA786371 QOW786337:QOW786371 QYS786337:QYS786371 RIO786337:RIO786371 RSK786337:RSK786371 SCG786337:SCG786371 SMC786337:SMC786371 SVY786337:SVY786371 TFU786337:TFU786371 TPQ786337:TPQ786371 TZM786337:TZM786371 UJI786337:UJI786371 UTE786337:UTE786371 VDA786337:VDA786371 VMW786337:VMW786371 VWS786337:VWS786371 WGO786337:WGO786371 WQK786337:WQK786371 DY851873:DY851907 NU851873:NU851907 XQ851873:XQ851907 AHM851873:AHM851907 ARI851873:ARI851907 BBE851873:BBE851907 BLA851873:BLA851907 BUW851873:BUW851907 CES851873:CES851907 COO851873:COO851907 CYK851873:CYK851907 DIG851873:DIG851907 DSC851873:DSC851907 EBY851873:EBY851907 ELU851873:ELU851907 EVQ851873:EVQ851907 FFM851873:FFM851907 FPI851873:FPI851907 FZE851873:FZE851907 GJA851873:GJA851907 GSW851873:GSW851907 HCS851873:HCS851907 HMO851873:HMO851907 HWK851873:HWK851907 IGG851873:IGG851907 IQC851873:IQC851907 IZY851873:IZY851907 JJU851873:JJU851907 JTQ851873:JTQ851907 KDM851873:KDM851907 KNI851873:KNI851907 KXE851873:KXE851907 LHA851873:LHA851907 LQW851873:LQW851907 MAS851873:MAS851907 MKO851873:MKO851907 MUK851873:MUK851907 NEG851873:NEG851907 NOC851873:NOC851907 NXY851873:NXY851907 OHU851873:OHU851907 ORQ851873:ORQ851907 PBM851873:PBM851907 PLI851873:PLI851907 PVE851873:PVE851907 QFA851873:QFA851907 QOW851873:QOW851907 QYS851873:QYS851907 RIO851873:RIO851907 RSK851873:RSK851907 SCG851873:SCG851907 SMC851873:SMC851907 SVY851873:SVY851907 TFU851873:TFU851907 TPQ851873:TPQ851907 TZM851873:TZM851907 UJI851873:UJI851907 UTE851873:UTE851907 VDA851873:VDA851907 VMW851873:VMW851907 VWS851873:VWS851907 WGO851873:WGO851907 WQK851873:WQK851907 DY917409:DY917443 NU917409:NU917443 XQ917409:XQ917443 AHM917409:AHM917443 ARI917409:ARI917443 BBE917409:BBE917443 BLA917409:BLA917443 BUW917409:BUW917443 CES917409:CES917443 COO917409:COO917443 CYK917409:CYK917443 DIG917409:DIG917443 DSC917409:DSC917443 EBY917409:EBY917443 ELU917409:ELU917443 EVQ917409:EVQ917443 FFM917409:FFM917443 FPI917409:FPI917443 FZE917409:FZE917443 GJA917409:GJA917443 GSW917409:GSW917443 HCS917409:HCS917443 HMO917409:HMO917443 HWK917409:HWK917443 IGG917409:IGG917443 IQC917409:IQC917443 IZY917409:IZY917443 JJU917409:JJU917443 JTQ917409:JTQ917443 KDM917409:KDM917443 KNI917409:KNI917443 KXE917409:KXE917443 LHA917409:LHA917443 LQW917409:LQW917443 MAS917409:MAS917443 MKO917409:MKO917443 MUK917409:MUK917443 NEG917409:NEG917443 NOC917409:NOC917443 NXY917409:NXY917443 OHU917409:OHU917443 ORQ917409:ORQ917443 PBM917409:PBM917443 PLI917409:PLI917443 PVE917409:PVE917443 QFA917409:QFA917443 QOW917409:QOW917443 QYS917409:QYS917443 RIO917409:RIO917443 RSK917409:RSK917443 SCG917409:SCG917443 SMC917409:SMC917443 SVY917409:SVY917443 TFU917409:TFU917443 TPQ917409:TPQ917443 TZM917409:TZM917443 UJI917409:UJI917443 UTE917409:UTE917443 VDA917409:VDA917443 VMW917409:VMW917443 VWS917409:VWS917443 WGO917409:WGO917443 WQK917409:WQK917443 DY982945:DY982979 NU982945:NU982979 XQ982945:XQ982979 AHM982945:AHM982979 ARI982945:ARI982979 BBE982945:BBE982979 BLA982945:BLA982979 BUW982945:BUW982979 CES982945:CES982979 COO982945:COO982979 CYK982945:CYK982979 DIG982945:DIG982979 DSC982945:DSC982979 EBY982945:EBY982979 ELU982945:ELU982979 EVQ982945:EVQ982979 FFM982945:FFM982979 FPI982945:FPI982979 FZE982945:FZE982979 GJA982945:GJA982979 GSW982945:GSW982979 HCS982945:HCS982979 HMO982945:HMO982979 HWK982945:HWK982979 IGG982945:IGG982979 IQC982945:IQC982979 IZY982945:IZY982979 JJU982945:JJU982979 JTQ982945:JTQ982979 KDM982945:KDM982979 KNI982945:KNI982979 KXE982945:KXE982979 LHA982945:LHA982979 LQW982945:LQW982979 MAS982945:MAS982979 MKO982945:MKO982979 MUK982945:MUK982979 NEG982945:NEG982979 NOC982945:NOC982979 NXY982945:NXY982979 OHU982945:OHU982979 ORQ982945:ORQ982979 PBM982945:PBM982979 PLI982945:PLI982979 PVE982945:PVE982979 QFA982945:QFA982979 QOW982945:QOW982979 QYS982945:QYS982979 RIO982945:RIO982979 RSK982945:RSK982979 SCG982945:SCG982979 SMC982945:SMC982979 SVY982945:SVY982979 TFU982945:TFU982979 TPQ982945:TPQ982979 TZM982945:TZM982979 UJI982945:UJI982979 UTE982945:UTE982979 VDA982945:VDA982979 VMW982945:VMW982979 VWS982945:VWS982979 WGO982945:WGO982979 WQK982945:WQK982979 DY65481:DY65482 NU65481:NU65482 XQ65481:XQ65482 AHM65481:AHM65482 ARI65481:ARI65482 BBE65481:BBE65482 BLA65481:BLA65482 BUW65481:BUW65482 CES65481:CES65482 COO65481:COO65482 CYK65481:CYK65482 DIG65481:DIG65482 DSC65481:DSC65482 EBY65481:EBY65482 ELU65481:ELU65482 EVQ65481:EVQ65482 FFM65481:FFM65482 FPI65481:FPI65482 FZE65481:FZE65482 GJA65481:GJA65482 GSW65481:GSW65482 HCS65481:HCS65482 HMO65481:HMO65482 HWK65481:HWK65482 IGG65481:IGG65482 IQC65481:IQC65482 IZY65481:IZY65482 JJU65481:JJU65482 JTQ65481:JTQ65482 KDM65481:KDM65482 KNI65481:KNI65482 KXE65481:KXE65482 LHA65481:LHA65482 LQW65481:LQW65482 MAS65481:MAS65482 MKO65481:MKO65482 MUK65481:MUK65482 NEG65481:NEG65482 NOC65481:NOC65482 NXY65481:NXY65482 OHU65481:OHU65482 ORQ65481:ORQ65482 PBM65481:PBM65482 PLI65481:PLI65482 PVE65481:PVE65482 QFA65481:QFA65482 QOW65481:QOW65482 QYS65481:QYS65482 RIO65481:RIO65482 RSK65481:RSK65482 SCG65481:SCG65482 SMC65481:SMC65482 SVY65481:SVY65482 TFU65481:TFU65482 TPQ65481:TPQ65482 TZM65481:TZM65482 UJI65481:UJI65482 UTE65481:UTE65482 VDA65481:VDA65482 VMW65481:VMW65482 VWS65481:VWS65482 WGO65481:WGO65482 WQK65481:WQK65482 DY131017:DY131018 NU131017:NU131018 XQ131017:XQ131018 AHM131017:AHM131018 ARI131017:ARI131018 BBE131017:BBE131018 BLA131017:BLA131018 BUW131017:BUW131018 CES131017:CES131018 COO131017:COO131018 CYK131017:CYK131018 DIG131017:DIG131018 DSC131017:DSC131018 EBY131017:EBY131018 ELU131017:ELU131018 EVQ131017:EVQ131018 FFM131017:FFM131018 FPI131017:FPI131018 FZE131017:FZE131018 GJA131017:GJA131018 GSW131017:GSW131018 HCS131017:HCS131018 HMO131017:HMO131018 HWK131017:HWK131018 IGG131017:IGG131018 IQC131017:IQC131018 IZY131017:IZY131018 JJU131017:JJU131018 JTQ131017:JTQ131018 KDM131017:KDM131018 KNI131017:KNI131018 KXE131017:KXE131018 LHA131017:LHA131018 LQW131017:LQW131018 MAS131017:MAS131018 MKO131017:MKO131018 MUK131017:MUK131018 NEG131017:NEG131018 NOC131017:NOC131018 NXY131017:NXY131018 OHU131017:OHU131018 ORQ131017:ORQ131018 PBM131017:PBM131018 PLI131017:PLI131018 PVE131017:PVE131018 QFA131017:QFA131018 QOW131017:QOW131018 QYS131017:QYS131018 RIO131017:RIO131018 RSK131017:RSK131018 SCG131017:SCG131018 SMC131017:SMC131018 SVY131017:SVY131018 TFU131017:TFU131018 TPQ131017:TPQ131018 TZM131017:TZM131018 UJI131017:UJI131018 UTE131017:UTE131018 VDA131017:VDA131018 VMW131017:VMW131018 VWS131017:VWS131018 WGO131017:WGO131018 WQK131017:WQK131018 DY196553:DY196554 NU196553:NU196554 XQ196553:XQ196554 AHM196553:AHM196554 ARI196553:ARI196554 BBE196553:BBE196554 BLA196553:BLA196554 BUW196553:BUW196554 CES196553:CES196554 COO196553:COO196554 CYK196553:CYK196554 DIG196553:DIG196554 DSC196553:DSC196554 EBY196553:EBY196554 ELU196553:ELU196554 EVQ196553:EVQ196554 FFM196553:FFM196554 FPI196553:FPI196554 FZE196553:FZE196554 GJA196553:GJA196554 GSW196553:GSW196554 HCS196553:HCS196554 HMO196553:HMO196554 HWK196553:HWK196554 IGG196553:IGG196554 IQC196553:IQC196554 IZY196553:IZY196554 JJU196553:JJU196554 JTQ196553:JTQ196554 KDM196553:KDM196554 KNI196553:KNI196554 KXE196553:KXE196554 LHA196553:LHA196554 LQW196553:LQW196554 MAS196553:MAS196554 MKO196553:MKO196554 MUK196553:MUK196554 NEG196553:NEG196554 NOC196553:NOC196554 NXY196553:NXY196554 OHU196553:OHU196554 ORQ196553:ORQ196554 PBM196553:PBM196554 PLI196553:PLI196554 PVE196553:PVE196554 QFA196553:QFA196554 QOW196553:QOW196554 QYS196553:QYS196554 RIO196553:RIO196554 RSK196553:RSK196554 SCG196553:SCG196554 SMC196553:SMC196554 SVY196553:SVY196554 TFU196553:TFU196554 TPQ196553:TPQ196554 TZM196553:TZM196554 UJI196553:UJI196554 UTE196553:UTE196554 VDA196553:VDA196554 VMW196553:VMW196554 VWS196553:VWS196554 WGO196553:WGO196554 WQK196553:WQK196554 DY262089:DY262090 NU262089:NU262090 XQ262089:XQ262090 AHM262089:AHM262090 ARI262089:ARI262090 BBE262089:BBE262090 BLA262089:BLA262090 BUW262089:BUW262090 CES262089:CES262090 COO262089:COO262090 CYK262089:CYK262090 DIG262089:DIG262090 DSC262089:DSC262090 EBY262089:EBY262090 ELU262089:ELU262090 EVQ262089:EVQ262090 FFM262089:FFM262090 FPI262089:FPI262090 FZE262089:FZE262090 GJA262089:GJA262090 GSW262089:GSW262090 HCS262089:HCS262090 HMO262089:HMO262090 HWK262089:HWK262090 IGG262089:IGG262090 IQC262089:IQC262090 IZY262089:IZY262090 JJU262089:JJU262090 JTQ262089:JTQ262090 KDM262089:KDM262090 KNI262089:KNI262090 KXE262089:KXE262090 LHA262089:LHA262090 LQW262089:LQW262090 MAS262089:MAS262090 MKO262089:MKO262090 MUK262089:MUK262090 NEG262089:NEG262090 NOC262089:NOC262090 NXY262089:NXY262090 OHU262089:OHU262090 ORQ262089:ORQ262090 PBM262089:PBM262090 PLI262089:PLI262090 PVE262089:PVE262090 QFA262089:QFA262090 QOW262089:QOW262090 QYS262089:QYS262090 RIO262089:RIO262090 RSK262089:RSK262090 SCG262089:SCG262090 SMC262089:SMC262090 SVY262089:SVY262090 TFU262089:TFU262090 TPQ262089:TPQ262090 TZM262089:TZM262090 UJI262089:UJI262090 UTE262089:UTE262090 VDA262089:VDA262090 VMW262089:VMW262090 VWS262089:VWS262090 WGO262089:WGO262090 WQK262089:WQK262090 DY327625:DY327626 NU327625:NU327626 XQ327625:XQ327626 AHM327625:AHM327626 ARI327625:ARI327626 BBE327625:BBE327626 BLA327625:BLA327626 BUW327625:BUW327626 CES327625:CES327626 COO327625:COO327626 CYK327625:CYK327626 DIG327625:DIG327626 DSC327625:DSC327626 EBY327625:EBY327626 ELU327625:ELU327626 EVQ327625:EVQ327626 FFM327625:FFM327626 FPI327625:FPI327626 FZE327625:FZE327626 GJA327625:GJA327626 GSW327625:GSW327626 HCS327625:HCS327626 HMO327625:HMO327626 HWK327625:HWK327626 IGG327625:IGG327626 IQC327625:IQC327626 IZY327625:IZY327626 JJU327625:JJU327626 JTQ327625:JTQ327626 KDM327625:KDM327626 KNI327625:KNI327626 KXE327625:KXE327626 LHA327625:LHA327626 LQW327625:LQW327626 MAS327625:MAS327626 MKO327625:MKO327626 MUK327625:MUK327626 NEG327625:NEG327626 NOC327625:NOC327626 NXY327625:NXY327626 OHU327625:OHU327626 ORQ327625:ORQ327626 PBM327625:PBM327626 PLI327625:PLI327626 PVE327625:PVE327626 QFA327625:QFA327626 QOW327625:QOW327626 QYS327625:QYS327626 RIO327625:RIO327626 RSK327625:RSK327626 SCG327625:SCG327626 SMC327625:SMC327626 SVY327625:SVY327626 TFU327625:TFU327626 TPQ327625:TPQ327626 TZM327625:TZM327626 UJI327625:UJI327626 UTE327625:UTE327626 VDA327625:VDA327626 VMW327625:VMW327626 VWS327625:VWS327626 WGO327625:WGO327626 WQK327625:WQK327626 DY393161:DY393162 NU393161:NU393162 XQ393161:XQ393162 AHM393161:AHM393162 ARI393161:ARI393162 BBE393161:BBE393162 BLA393161:BLA393162 BUW393161:BUW393162 CES393161:CES393162 COO393161:COO393162 CYK393161:CYK393162 DIG393161:DIG393162 DSC393161:DSC393162 EBY393161:EBY393162 ELU393161:ELU393162 EVQ393161:EVQ393162 FFM393161:FFM393162 FPI393161:FPI393162 FZE393161:FZE393162 GJA393161:GJA393162 GSW393161:GSW393162 HCS393161:HCS393162 HMO393161:HMO393162 HWK393161:HWK393162 IGG393161:IGG393162 IQC393161:IQC393162 IZY393161:IZY393162 JJU393161:JJU393162 JTQ393161:JTQ393162 KDM393161:KDM393162 KNI393161:KNI393162 KXE393161:KXE393162 LHA393161:LHA393162 LQW393161:LQW393162 MAS393161:MAS393162 MKO393161:MKO393162 MUK393161:MUK393162 NEG393161:NEG393162 NOC393161:NOC393162 NXY393161:NXY393162 OHU393161:OHU393162 ORQ393161:ORQ393162 PBM393161:PBM393162 PLI393161:PLI393162 PVE393161:PVE393162 QFA393161:QFA393162 QOW393161:QOW393162 QYS393161:QYS393162 RIO393161:RIO393162 RSK393161:RSK393162 SCG393161:SCG393162 SMC393161:SMC393162 SVY393161:SVY393162 TFU393161:TFU393162 TPQ393161:TPQ393162 TZM393161:TZM393162 UJI393161:UJI393162 UTE393161:UTE393162 VDA393161:VDA393162 VMW393161:VMW393162 VWS393161:VWS393162 WGO393161:WGO393162 WQK393161:WQK393162 DY458697:DY458698 NU458697:NU458698 XQ458697:XQ458698 AHM458697:AHM458698 ARI458697:ARI458698 BBE458697:BBE458698 BLA458697:BLA458698 BUW458697:BUW458698 CES458697:CES458698 COO458697:COO458698 CYK458697:CYK458698 DIG458697:DIG458698 DSC458697:DSC458698 EBY458697:EBY458698 ELU458697:ELU458698 EVQ458697:EVQ458698 FFM458697:FFM458698 FPI458697:FPI458698 FZE458697:FZE458698 GJA458697:GJA458698 GSW458697:GSW458698 HCS458697:HCS458698 HMO458697:HMO458698 HWK458697:HWK458698 IGG458697:IGG458698 IQC458697:IQC458698 IZY458697:IZY458698 JJU458697:JJU458698 JTQ458697:JTQ458698 KDM458697:KDM458698 KNI458697:KNI458698 KXE458697:KXE458698 LHA458697:LHA458698 LQW458697:LQW458698 MAS458697:MAS458698 MKO458697:MKO458698 MUK458697:MUK458698 NEG458697:NEG458698 NOC458697:NOC458698 NXY458697:NXY458698 OHU458697:OHU458698 ORQ458697:ORQ458698 PBM458697:PBM458698 PLI458697:PLI458698 PVE458697:PVE458698 QFA458697:QFA458698 QOW458697:QOW458698 QYS458697:QYS458698 RIO458697:RIO458698 RSK458697:RSK458698 SCG458697:SCG458698 SMC458697:SMC458698 SVY458697:SVY458698 TFU458697:TFU458698 TPQ458697:TPQ458698 TZM458697:TZM458698 UJI458697:UJI458698 UTE458697:UTE458698 VDA458697:VDA458698 VMW458697:VMW458698 VWS458697:VWS458698 WGO458697:WGO458698 WQK458697:WQK458698 DY524233:DY524234 NU524233:NU524234 XQ524233:XQ524234 AHM524233:AHM524234 ARI524233:ARI524234 BBE524233:BBE524234 BLA524233:BLA524234 BUW524233:BUW524234 CES524233:CES524234 COO524233:COO524234 CYK524233:CYK524234 DIG524233:DIG524234 DSC524233:DSC524234 EBY524233:EBY524234 ELU524233:ELU524234 EVQ524233:EVQ524234 FFM524233:FFM524234 FPI524233:FPI524234 FZE524233:FZE524234 GJA524233:GJA524234 GSW524233:GSW524234 HCS524233:HCS524234 HMO524233:HMO524234 HWK524233:HWK524234 IGG524233:IGG524234 IQC524233:IQC524234 IZY524233:IZY524234 JJU524233:JJU524234 JTQ524233:JTQ524234 KDM524233:KDM524234 KNI524233:KNI524234 KXE524233:KXE524234 LHA524233:LHA524234 LQW524233:LQW524234 MAS524233:MAS524234 MKO524233:MKO524234 MUK524233:MUK524234 NEG524233:NEG524234 NOC524233:NOC524234 NXY524233:NXY524234 OHU524233:OHU524234 ORQ524233:ORQ524234 PBM524233:PBM524234 PLI524233:PLI524234 PVE524233:PVE524234 QFA524233:QFA524234 QOW524233:QOW524234 QYS524233:QYS524234 RIO524233:RIO524234 RSK524233:RSK524234 SCG524233:SCG524234 SMC524233:SMC524234 SVY524233:SVY524234 TFU524233:TFU524234 TPQ524233:TPQ524234 TZM524233:TZM524234 UJI524233:UJI524234 UTE524233:UTE524234 VDA524233:VDA524234 VMW524233:VMW524234 VWS524233:VWS524234 WGO524233:WGO524234 WQK524233:WQK524234 DY589769:DY589770 NU589769:NU589770 XQ589769:XQ589770 AHM589769:AHM589770 ARI589769:ARI589770 BBE589769:BBE589770 BLA589769:BLA589770 BUW589769:BUW589770 CES589769:CES589770 COO589769:COO589770 CYK589769:CYK589770 DIG589769:DIG589770 DSC589769:DSC589770 EBY589769:EBY589770 ELU589769:ELU589770 EVQ589769:EVQ589770 FFM589769:FFM589770 FPI589769:FPI589770 FZE589769:FZE589770 GJA589769:GJA589770 GSW589769:GSW589770 HCS589769:HCS589770 HMO589769:HMO589770 HWK589769:HWK589770 IGG589769:IGG589770 IQC589769:IQC589770 IZY589769:IZY589770 JJU589769:JJU589770 JTQ589769:JTQ589770 KDM589769:KDM589770 KNI589769:KNI589770 KXE589769:KXE589770 LHA589769:LHA589770 LQW589769:LQW589770 MAS589769:MAS589770 MKO589769:MKO589770 MUK589769:MUK589770 NEG589769:NEG589770 NOC589769:NOC589770 NXY589769:NXY589770 OHU589769:OHU589770 ORQ589769:ORQ589770 PBM589769:PBM589770 PLI589769:PLI589770 PVE589769:PVE589770 QFA589769:QFA589770 QOW589769:QOW589770 QYS589769:QYS589770 RIO589769:RIO589770 RSK589769:RSK589770 SCG589769:SCG589770 SMC589769:SMC589770 SVY589769:SVY589770 TFU589769:TFU589770 TPQ589769:TPQ589770 TZM589769:TZM589770 UJI589769:UJI589770 UTE589769:UTE589770 VDA589769:VDA589770 VMW589769:VMW589770 VWS589769:VWS589770 WGO589769:WGO589770 WQK589769:WQK589770 DY655305:DY655306 NU655305:NU655306 XQ655305:XQ655306 AHM655305:AHM655306 ARI655305:ARI655306 BBE655305:BBE655306 BLA655305:BLA655306 BUW655305:BUW655306 CES655305:CES655306 COO655305:COO655306 CYK655305:CYK655306 DIG655305:DIG655306 DSC655305:DSC655306 EBY655305:EBY655306 ELU655305:ELU655306 EVQ655305:EVQ655306 FFM655305:FFM655306 FPI655305:FPI655306 FZE655305:FZE655306 GJA655305:GJA655306 GSW655305:GSW655306 HCS655305:HCS655306 HMO655305:HMO655306 HWK655305:HWK655306 IGG655305:IGG655306 IQC655305:IQC655306 IZY655305:IZY655306 JJU655305:JJU655306 JTQ655305:JTQ655306 KDM655305:KDM655306 KNI655305:KNI655306 KXE655305:KXE655306 LHA655305:LHA655306 LQW655305:LQW655306 MAS655305:MAS655306 MKO655305:MKO655306 MUK655305:MUK655306 NEG655305:NEG655306 NOC655305:NOC655306 NXY655305:NXY655306 OHU655305:OHU655306 ORQ655305:ORQ655306 PBM655305:PBM655306 PLI655305:PLI655306 PVE655305:PVE655306 QFA655305:QFA655306 QOW655305:QOW655306 QYS655305:QYS655306 RIO655305:RIO655306 RSK655305:RSK655306 SCG655305:SCG655306 SMC655305:SMC655306 SVY655305:SVY655306 TFU655305:TFU655306 TPQ655305:TPQ655306 TZM655305:TZM655306 UJI655305:UJI655306 UTE655305:UTE655306 VDA655305:VDA655306 VMW655305:VMW655306 VWS655305:VWS655306 WGO655305:WGO655306 WQK655305:WQK655306 DY720841:DY720842 NU720841:NU720842 XQ720841:XQ720842 AHM720841:AHM720842 ARI720841:ARI720842 BBE720841:BBE720842 BLA720841:BLA720842 BUW720841:BUW720842 CES720841:CES720842 COO720841:COO720842 CYK720841:CYK720842 DIG720841:DIG720842 DSC720841:DSC720842 EBY720841:EBY720842 ELU720841:ELU720842 EVQ720841:EVQ720842 FFM720841:FFM720842 FPI720841:FPI720842 FZE720841:FZE720842 GJA720841:GJA720842 GSW720841:GSW720842 HCS720841:HCS720842 HMO720841:HMO720842 HWK720841:HWK720842 IGG720841:IGG720842 IQC720841:IQC720842 IZY720841:IZY720842 JJU720841:JJU720842 JTQ720841:JTQ720842 KDM720841:KDM720842 KNI720841:KNI720842 KXE720841:KXE720842 LHA720841:LHA720842 LQW720841:LQW720842 MAS720841:MAS720842 MKO720841:MKO720842 MUK720841:MUK720842 NEG720841:NEG720842 NOC720841:NOC720842 NXY720841:NXY720842 OHU720841:OHU720842 ORQ720841:ORQ720842 PBM720841:PBM720842 PLI720841:PLI720842 PVE720841:PVE720842 QFA720841:QFA720842 QOW720841:QOW720842 QYS720841:QYS720842 RIO720841:RIO720842 RSK720841:RSK720842 SCG720841:SCG720842 SMC720841:SMC720842 SVY720841:SVY720842 TFU720841:TFU720842 TPQ720841:TPQ720842 TZM720841:TZM720842 UJI720841:UJI720842 UTE720841:UTE720842 VDA720841:VDA720842 VMW720841:VMW720842 VWS720841:VWS720842 WGO720841:WGO720842 WQK720841:WQK720842 DY786377:DY786378 NU786377:NU786378 XQ786377:XQ786378 AHM786377:AHM786378 ARI786377:ARI786378 BBE786377:BBE786378 BLA786377:BLA786378 BUW786377:BUW786378 CES786377:CES786378 COO786377:COO786378 CYK786377:CYK786378 DIG786377:DIG786378 DSC786377:DSC786378 EBY786377:EBY786378 ELU786377:ELU786378 EVQ786377:EVQ786378 FFM786377:FFM786378 FPI786377:FPI786378 FZE786377:FZE786378 GJA786377:GJA786378 GSW786377:GSW786378 HCS786377:HCS786378 HMO786377:HMO786378 HWK786377:HWK786378 IGG786377:IGG786378 IQC786377:IQC786378 IZY786377:IZY786378 JJU786377:JJU786378 JTQ786377:JTQ786378 KDM786377:KDM786378 KNI786377:KNI786378 KXE786377:KXE786378 LHA786377:LHA786378 LQW786377:LQW786378 MAS786377:MAS786378 MKO786377:MKO786378 MUK786377:MUK786378 NEG786377:NEG786378 NOC786377:NOC786378 NXY786377:NXY786378 OHU786377:OHU786378 ORQ786377:ORQ786378 PBM786377:PBM786378 PLI786377:PLI786378 PVE786377:PVE786378 QFA786377:QFA786378 QOW786377:QOW786378 QYS786377:QYS786378 RIO786377:RIO786378 RSK786377:RSK786378 SCG786377:SCG786378 SMC786377:SMC786378 SVY786377:SVY786378 TFU786377:TFU786378 TPQ786377:TPQ786378 TZM786377:TZM786378 UJI786377:UJI786378 UTE786377:UTE786378 VDA786377:VDA786378 VMW786377:VMW786378 VWS786377:VWS786378 WGO786377:WGO786378 WQK786377:WQK786378 DY851913:DY851914 NU851913:NU851914 XQ851913:XQ851914 AHM851913:AHM851914 ARI851913:ARI851914 BBE851913:BBE851914 BLA851913:BLA851914 BUW851913:BUW851914 CES851913:CES851914 COO851913:COO851914 CYK851913:CYK851914 DIG851913:DIG851914 DSC851913:DSC851914 EBY851913:EBY851914 ELU851913:ELU851914 EVQ851913:EVQ851914 FFM851913:FFM851914 FPI851913:FPI851914 FZE851913:FZE851914 GJA851913:GJA851914 GSW851913:GSW851914 HCS851913:HCS851914 HMO851913:HMO851914 HWK851913:HWK851914 IGG851913:IGG851914 IQC851913:IQC851914 IZY851913:IZY851914 JJU851913:JJU851914 JTQ851913:JTQ851914 KDM851913:KDM851914 KNI851913:KNI851914 KXE851913:KXE851914 LHA851913:LHA851914 LQW851913:LQW851914 MAS851913:MAS851914 MKO851913:MKO851914 MUK851913:MUK851914 NEG851913:NEG851914 NOC851913:NOC851914 NXY851913:NXY851914 OHU851913:OHU851914 ORQ851913:ORQ851914 PBM851913:PBM851914 PLI851913:PLI851914 PVE851913:PVE851914 QFA851913:QFA851914 QOW851913:QOW851914 QYS851913:QYS851914 RIO851913:RIO851914 RSK851913:RSK851914 SCG851913:SCG851914 SMC851913:SMC851914 SVY851913:SVY851914 TFU851913:TFU851914 TPQ851913:TPQ851914 TZM851913:TZM851914 UJI851913:UJI851914 UTE851913:UTE851914 VDA851913:VDA851914 VMW851913:VMW851914 VWS851913:VWS851914 WGO851913:WGO851914 WQK851913:WQK851914 DY917449:DY917450 NU917449:NU917450 XQ917449:XQ917450 AHM917449:AHM917450 ARI917449:ARI917450 BBE917449:BBE917450 BLA917449:BLA917450 BUW917449:BUW917450 CES917449:CES917450 COO917449:COO917450 CYK917449:CYK917450 DIG917449:DIG917450 DSC917449:DSC917450 EBY917449:EBY917450 ELU917449:ELU917450 EVQ917449:EVQ917450 FFM917449:FFM917450 FPI917449:FPI917450 FZE917449:FZE917450 GJA917449:GJA917450 GSW917449:GSW917450 HCS917449:HCS917450 HMO917449:HMO917450 HWK917449:HWK917450 IGG917449:IGG917450 IQC917449:IQC917450 IZY917449:IZY917450 JJU917449:JJU917450 JTQ917449:JTQ917450 KDM917449:KDM917450 KNI917449:KNI917450 KXE917449:KXE917450 LHA917449:LHA917450 LQW917449:LQW917450 MAS917449:MAS917450 MKO917449:MKO917450 MUK917449:MUK917450 NEG917449:NEG917450 NOC917449:NOC917450 NXY917449:NXY917450 OHU917449:OHU917450 ORQ917449:ORQ917450 PBM917449:PBM917450 PLI917449:PLI917450 PVE917449:PVE917450 QFA917449:QFA917450 QOW917449:QOW917450 QYS917449:QYS917450 RIO917449:RIO917450 RSK917449:RSK917450 SCG917449:SCG917450 SMC917449:SMC917450 SVY917449:SVY917450 TFU917449:TFU917450 TPQ917449:TPQ917450 TZM917449:TZM917450 UJI917449:UJI917450 UTE917449:UTE917450 VDA917449:VDA917450 VMW917449:VMW917450 VWS917449:VWS917450 WGO917449:WGO917450 WQK917449:WQK917450 DY982985:DY982986 NU982985:NU982986 XQ982985:XQ982986 AHM982985:AHM982986 ARI982985:ARI982986 BBE982985:BBE982986 BLA982985:BLA982986 BUW982985:BUW982986 CES982985:CES982986 COO982985:COO982986 CYK982985:CYK982986 DIG982985:DIG982986 DSC982985:DSC982986 EBY982985:EBY982986 ELU982985:ELU982986 EVQ982985:EVQ982986 FFM982985:FFM982986 FPI982985:FPI982986 FZE982985:FZE982986 GJA982985:GJA982986 GSW982985:GSW982986 HCS982985:HCS982986 HMO982985:HMO982986 HWK982985:HWK982986 IGG982985:IGG982986 IQC982985:IQC982986 IZY982985:IZY982986 JJU982985:JJU982986 JTQ982985:JTQ982986 KDM982985:KDM982986 KNI982985:KNI982986 KXE982985:KXE982986 LHA982985:LHA982986 LQW982985:LQW982986 MAS982985:MAS982986 MKO982985:MKO982986 MUK982985:MUK982986 NEG982985:NEG982986 NOC982985:NOC982986 NXY982985:NXY982986 OHU982985:OHU982986 ORQ982985:ORQ982986 PBM982985:PBM982986 PLI982985:PLI982986 PVE982985:PVE982986 QFA982985:QFA982986 QOW982985:QOW982986 QYS982985:QYS982986 RIO982985:RIO982986 RSK982985:RSK982986 SCG982985:SCG982986 SMC982985:SMC982986 SVY982985:SVY982986 TFU982985:TFU982986 TPQ982985:TPQ982986 TZM982985:TZM982986 UJI982985:UJI982986 UTE982985:UTE982986 VDA982985:VDA982986 VMW982985:VMW982986 VWS982985:VWS982986 WGO982985:WGO982986 SVX10:SVX28 TZL10:TZL28 TPP10:TPP28 TFT10:TFT28 SMB10:SMB28 SCF10:SCF28 RSJ10:RSJ28 RIN10:RIN28 QYR10:QYR28 QOV10:QOV28 QEZ10:QEZ28 PVD10:PVD28 PLH10:PLH28 PBL10:PBL28 ORP10:ORP28 OHT10:OHT28 NXX10:NXX28 NOB10:NOB28 NEF10:NEF28 MUJ10:MUJ28 MKN10:MKN28 MAR10:MAR28 LQV10:LQV28 LGZ10:LGZ28 KXD10:KXD28 KNH10:KNH28 KDL10:KDL28 JTP10:JTP28 JJT10:JJT28 IZX10:IZX28 IQB10:IQB28 IGF10:IGF28 HWJ10:HWJ28 HMN10:HMN28 HCR10:HCR28 GSV10:GSV28 GIZ10:GIZ28 FZD10:FZD28 FPH10:FPH28 FFL10:FFL28 EVP10:EVP28 ELT10:ELT28 EBX10:EBX28 DSB10:DSB28 DIF10:DIF28 CYJ10:CYJ28 CON10:CON28 CER10:CER28 BUV10:BUV28 BKZ10:BKZ28 BBD10:BBD28 ARH10:ARH28 AHL10:AHL28 XP10:XP28 NT10:NT28 DX10:DX28 WQJ10:WQJ28 WGN10:WGN28 VWR10:VWR28 VMV10:VMV28 VCZ10:VCZ28 UTD10:UTD28 UJH10:UJH28" xr:uid="{00000000-0002-0000-0000-000001000000}">
      <formula1>Sistema_de_Pensiones</formula1>
    </dataValidation>
  </dataValidations>
  <printOptions horizontalCentered="1"/>
  <pageMargins left="7.874015748031496E-2" right="3.937007874015748E-2" top="0" bottom="7.874015748031496E-2" header="0.31496062992125984" footer="3.937007874015748E-2"/>
  <pageSetup paperSize="8" scale="63" fitToWidth="0" orientation="landscape" r:id="rId1"/>
  <rowBreaks count="1" manualBreakCount="1">
    <brk id="27" max="59"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E3A5EC-3E16-4351-86DF-223B651FFE24}">
  <dimension ref="E1:I5"/>
  <sheetViews>
    <sheetView workbookViewId="0">
      <selection activeCell="F18" sqref="F18"/>
    </sheetView>
  </sheetViews>
  <sheetFormatPr baseColWidth="10" defaultRowHeight="15"/>
  <cols>
    <col min="7" max="7" width="23.85546875" customWidth="1"/>
    <col min="8" max="8" width="24.140625" customWidth="1"/>
    <col min="9" max="9" width="28.28515625" customWidth="1"/>
  </cols>
  <sheetData>
    <row r="1" spans="5:9" ht="15.75" thickBot="1"/>
    <row r="2" spans="5:9" ht="21.75" thickBot="1">
      <c r="E2" s="169" t="s">
        <v>60</v>
      </c>
      <c r="F2" s="170"/>
      <c r="G2" s="170"/>
      <c r="H2" s="170"/>
      <c r="I2" s="171"/>
    </row>
    <row r="3" spans="5:9" ht="21">
      <c r="E3" s="88" t="s">
        <v>58</v>
      </c>
      <c r="F3" s="88"/>
      <c r="G3" s="88"/>
      <c r="H3" s="88">
        <v>75</v>
      </c>
      <c r="I3" s="89">
        <v>46399.61</v>
      </c>
    </row>
    <row r="4" spans="5:9" ht="21.75" thickBot="1">
      <c r="E4" s="85" t="s">
        <v>59</v>
      </c>
      <c r="F4" s="85"/>
      <c r="G4" s="85"/>
      <c r="H4" s="91">
        <v>116</v>
      </c>
      <c r="I4" s="86">
        <v>85455.69</v>
      </c>
    </row>
    <row r="5" spans="5:9" ht="21.75" thickBot="1">
      <c r="E5" s="87"/>
      <c r="F5" s="87"/>
      <c r="G5" s="87"/>
      <c r="H5" s="92" t="s">
        <v>43</v>
      </c>
      <c r="I5" s="90">
        <f>SUM(I3:I4)</f>
        <v>131855.29999999999</v>
      </c>
    </row>
  </sheetData>
  <mergeCells count="1">
    <mergeCell ref="E2:I2"/>
  </mergeCells>
  <pageMargins left="0.7" right="0.7" top="0.75" bottom="0.75" header="0.3" footer="0.3"/>
  <pageSetup paperSize="9" orientation="portrait"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8"/>
  <dimension ref="B3:S30"/>
  <sheetViews>
    <sheetView topLeftCell="A13" workbookViewId="0">
      <selection activeCell="P25" sqref="P25"/>
    </sheetView>
  </sheetViews>
  <sheetFormatPr baseColWidth="10" defaultColWidth="11.42578125" defaultRowHeight="15"/>
  <cols>
    <col min="1" max="1" width="11.42578125" style="5"/>
    <col min="2" max="8" width="4.42578125" style="5" customWidth="1"/>
    <col min="9" max="9" width="11.42578125" style="5"/>
    <col min="10" max="16" width="3" style="5" bestFit="1" customWidth="1"/>
    <col min="17" max="18" width="11.42578125" style="5"/>
    <col min="19" max="19" width="17.140625" style="5" bestFit="1" customWidth="1"/>
    <col min="20" max="16384" width="11.42578125" style="5"/>
  </cols>
  <sheetData>
    <row r="3" spans="2:19">
      <c r="B3" s="172">
        <v>44682</v>
      </c>
      <c r="C3" s="173"/>
      <c r="D3" s="173"/>
      <c r="E3" s="173"/>
      <c r="F3" s="173"/>
      <c r="G3" s="173"/>
      <c r="H3" s="173"/>
      <c r="J3" s="172">
        <v>44713</v>
      </c>
      <c r="K3" s="173"/>
      <c r="L3" s="173"/>
      <c r="M3" s="173"/>
      <c r="N3" s="173"/>
      <c r="O3" s="173"/>
      <c r="P3" s="173"/>
    </row>
    <row r="4" spans="2:19">
      <c r="B4" s="6" t="s">
        <v>2</v>
      </c>
      <c r="C4" s="8" t="s">
        <v>12</v>
      </c>
      <c r="D4" s="8" t="s">
        <v>13</v>
      </c>
      <c r="E4" s="8" t="s">
        <v>14</v>
      </c>
      <c r="F4" s="8" t="s">
        <v>15</v>
      </c>
      <c r="G4" s="8" t="s">
        <v>16</v>
      </c>
      <c r="H4" s="8" t="s">
        <v>17</v>
      </c>
      <c r="J4" s="6" t="s">
        <v>2</v>
      </c>
      <c r="K4" s="8" t="s">
        <v>12</v>
      </c>
      <c r="L4" s="8" t="s">
        <v>13</v>
      </c>
      <c r="M4" s="8" t="s">
        <v>14</v>
      </c>
      <c r="N4" s="8" t="s">
        <v>15</v>
      </c>
      <c r="O4" s="8" t="s">
        <v>16</v>
      </c>
      <c r="P4" s="8" t="s">
        <v>17</v>
      </c>
    </row>
    <row r="5" spans="2:19">
      <c r="B5" s="6">
        <v>1</v>
      </c>
      <c r="C5" s="7">
        <f>+B5+1</f>
        <v>2</v>
      </c>
      <c r="D5" s="11">
        <f t="shared" ref="D5:G9" si="0">+C5+1</f>
        <v>3</v>
      </c>
      <c r="E5" s="7">
        <f t="shared" si="0"/>
        <v>4</v>
      </c>
      <c r="F5" s="7">
        <f t="shared" si="0"/>
        <v>5</v>
      </c>
      <c r="G5" s="7">
        <f t="shared" si="0"/>
        <v>6</v>
      </c>
      <c r="H5" s="7">
        <f>+G5+1</f>
        <v>7</v>
      </c>
      <c r="J5" s="6"/>
      <c r="K5" s="7"/>
      <c r="L5" s="7"/>
      <c r="M5" s="7">
        <f t="shared" ref="M5:M9" si="1">+L5+1</f>
        <v>1</v>
      </c>
      <c r="N5" s="7">
        <f t="shared" ref="N5:N9" si="2">+M5+1</f>
        <v>2</v>
      </c>
      <c r="O5" s="7">
        <f t="shared" ref="O5:O8" si="3">+N5+1</f>
        <v>3</v>
      </c>
      <c r="P5" s="7">
        <f>+O5+1</f>
        <v>4</v>
      </c>
    </row>
    <row r="6" spans="2:19">
      <c r="B6" s="6">
        <f>H5+1</f>
        <v>8</v>
      </c>
      <c r="C6" s="11">
        <f>+B6+1</f>
        <v>9</v>
      </c>
      <c r="D6" s="11">
        <f t="shared" si="0"/>
        <v>10</v>
      </c>
      <c r="E6" s="11">
        <f t="shared" si="0"/>
        <v>11</v>
      </c>
      <c r="F6" s="11">
        <f t="shared" si="0"/>
        <v>12</v>
      </c>
      <c r="G6" s="11">
        <f t="shared" si="0"/>
        <v>13</v>
      </c>
      <c r="H6" s="11">
        <f>+G6+1</f>
        <v>14</v>
      </c>
      <c r="J6" s="6">
        <f>P5+1</f>
        <v>5</v>
      </c>
      <c r="K6" s="7">
        <f>+J6+1</f>
        <v>6</v>
      </c>
      <c r="L6" s="7">
        <f t="shared" ref="L6:L9" si="4">+K6+1</f>
        <v>7</v>
      </c>
      <c r="M6" s="7">
        <f t="shared" si="1"/>
        <v>8</v>
      </c>
      <c r="N6" s="7">
        <f t="shared" si="2"/>
        <v>9</v>
      </c>
      <c r="O6" s="7">
        <f t="shared" si="3"/>
        <v>10</v>
      </c>
      <c r="P6" s="9">
        <f>+O6+1</f>
        <v>11</v>
      </c>
    </row>
    <row r="7" spans="2:19">
      <c r="B7" s="6">
        <f>H6+1</f>
        <v>15</v>
      </c>
      <c r="C7" s="9">
        <f>+B7+1</f>
        <v>16</v>
      </c>
      <c r="D7" s="9">
        <f t="shared" si="0"/>
        <v>17</v>
      </c>
      <c r="E7" s="7">
        <f t="shared" si="0"/>
        <v>18</v>
      </c>
      <c r="F7" s="7">
        <f t="shared" si="0"/>
        <v>19</v>
      </c>
      <c r="G7" s="7">
        <f t="shared" si="0"/>
        <v>20</v>
      </c>
      <c r="H7" s="7">
        <f>+G7+1</f>
        <v>21</v>
      </c>
      <c r="J7" s="6">
        <f>P6+1</f>
        <v>12</v>
      </c>
      <c r="K7" s="7">
        <f>+J7+1</f>
        <v>13</v>
      </c>
      <c r="L7" s="7">
        <f t="shared" si="4"/>
        <v>14</v>
      </c>
      <c r="M7" s="16">
        <f t="shared" si="1"/>
        <v>15</v>
      </c>
      <c r="N7" s="7">
        <f t="shared" si="2"/>
        <v>16</v>
      </c>
      <c r="O7" s="7">
        <f t="shared" si="3"/>
        <v>17</v>
      </c>
      <c r="P7" s="7">
        <f>+O7+1</f>
        <v>18</v>
      </c>
    </row>
    <row r="8" spans="2:19">
      <c r="B8" s="6">
        <f>H7+1</f>
        <v>22</v>
      </c>
      <c r="C8" s="7">
        <f>+B8+1</f>
        <v>23</v>
      </c>
      <c r="D8" s="7">
        <f t="shared" si="0"/>
        <v>24</v>
      </c>
      <c r="E8" s="7">
        <f t="shared" si="0"/>
        <v>25</v>
      </c>
      <c r="F8" s="7">
        <f t="shared" si="0"/>
        <v>26</v>
      </c>
      <c r="G8" s="9">
        <f t="shared" si="0"/>
        <v>27</v>
      </c>
      <c r="H8" s="7">
        <f>+G8+1</f>
        <v>28</v>
      </c>
      <c r="J8" s="6">
        <f>P7+1</f>
        <v>19</v>
      </c>
      <c r="K8" s="7">
        <f>+J8+1</f>
        <v>20</v>
      </c>
      <c r="L8" s="7">
        <f t="shared" si="4"/>
        <v>21</v>
      </c>
      <c r="M8" s="7">
        <f t="shared" si="1"/>
        <v>22</v>
      </c>
      <c r="N8" s="7">
        <f t="shared" si="2"/>
        <v>23</v>
      </c>
      <c r="O8" s="7">
        <f t="shared" si="3"/>
        <v>24</v>
      </c>
      <c r="P8" s="7">
        <f>+O8+1</f>
        <v>25</v>
      </c>
    </row>
    <row r="9" spans="2:19">
      <c r="B9" s="6">
        <f>H8+1</f>
        <v>29</v>
      </c>
      <c r="C9" s="7">
        <f>+B9+1</f>
        <v>30</v>
      </c>
      <c r="D9" s="7">
        <f t="shared" si="0"/>
        <v>31</v>
      </c>
      <c r="E9" s="7"/>
      <c r="F9" s="7"/>
      <c r="G9" s="7"/>
      <c r="H9" s="7"/>
      <c r="J9" s="6">
        <f>P8+1</f>
        <v>26</v>
      </c>
      <c r="K9" s="7">
        <f>+J9+1</f>
        <v>27</v>
      </c>
      <c r="L9" s="7">
        <f t="shared" si="4"/>
        <v>28</v>
      </c>
      <c r="M9" s="7">
        <f t="shared" si="1"/>
        <v>29</v>
      </c>
      <c r="N9" s="7">
        <f t="shared" si="2"/>
        <v>30</v>
      </c>
      <c r="O9" s="7"/>
      <c r="P9" s="7"/>
    </row>
    <row r="11" spans="2:19">
      <c r="B11" s="10"/>
      <c r="C11" s="5" t="s">
        <v>18</v>
      </c>
      <c r="J11" s="10"/>
      <c r="K11" s="174" t="s">
        <v>18</v>
      </c>
      <c r="L11" s="174"/>
      <c r="M11" s="174"/>
      <c r="N11" s="174"/>
      <c r="O11" s="174"/>
      <c r="P11" s="174"/>
    </row>
    <row r="12" spans="2:19">
      <c r="B12" s="12"/>
      <c r="C12" s="5" t="s">
        <v>19</v>
      </c>
      <c r="J12" s="12"/>
      <c r="K12" s="174" t="s">
        <v>19</v>
      </c>
      <c r="L12" s="174"/>
      <c r="M12" s="174"/>
      <c r="N12" s="174"/>
      <c r="O12" s="174"/>
      <c r="P12" s="174"/>
    </row>
    <row r="13" spans="2:19">
      <c r="J13" s="17"/>
      <c r="K13" s="174" t="s">
        <v>26</v>
      </c>
      <c r="L13" s="174"/>
      <c r="M13" s="174"/>
      <c r="N13" s="174"/>
      <c r="O13" s="174"/>
      <c r="P13" s="174"/>
    </row>
    <row r="15" spans="2:19">
      <c r="R15" s="13" t="s">
        <v>22</v>
      </c>
      <c r="S15" s="13" t="s">
        <v>21</v>
      </c>
    </row>
    <row r="16" spans="2:19">
      <c r="R16" s="14" t="s">
        <v>23</v>
      </c>
      <c r="S16" s="4">
        <v>4063.077000000002</v>
      </c>
    </row>
    <row r="17" spans="18:19">
      <c r="R17" s="14" t="s">
        <v>24</v>
      </c>
      <c r="S17" s="4">
        <v>2200</v>
      </c>
    </row>
    <row r="18" spans="18:19">
      <c r="R18" s="14" t="s">
        <v>25</v>
      </c>
      <c r="S18" s="4">
        <v>1490</v>
      </c>
    </row>
    <row r="19" spans="18:19">
      <c r="R19" s="13" t="s">
        <v>20</v>
      </c>
      <c r="S19" s="15" t="e">
        <f ca="1">SUMA(S16:S18)</f>
        <v>#NAME?</v>
      </c>
    </row>
    <row r="26" spans="18:19">
      <c r="R26" s="18" t="s">
        <v>32</v>
      </c>
      <c r="S26" s="18" t="s">
        <v>33</v>
      </c>
    </row>
    <row r="27" spans="18:19">
      <c r="R27" s="14" t="s">
        <v>34</v>
      </c>
      <c r="S27" s="14" t="s">
        <v>27</v>
      </c>
    </row>
    <row r="28" spans="18:19">
      <c r="R28" s="14" t="s">
        <v>28</v>
      </c>
      <c r="S28" s="14" t="s">
        <v>31</v>
      </c>
    </row>
    <row r="29" spans="18:19">
      <c r="R29" s="14" t="s">
        <v>29</v>
      </c>
      <c r="S29" s="14" t="s">
        <v>31</v>
      </c>
    </row>
    <row r="30" spans="18:19">
      <c r="R30" s="14" t="s">
        <v>30</v>
      </c>
      <c r="S30" s="14" t="s">
        <v>31</v>
      </c>
    </row>
  </sheetData>
  <mergeCells count="5">
    <mergeCell ref="J3:P3"/>
    <mergeCell ref="K11:P11"/>
    <mergeCell ref="K12:P12"/>
    <mergeCell ref="K13:P13"/>
    <mergeCell ref="B3:H3"/>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TAREO</vt:lpstr>
      <vt:lpstr>Hoja1</vt:lpstr>
      <vt:lpstr>Hoja2</vt:lpstr>
      <vt:lpstr>TAREO!Área_de_impresión</vt:lpstr>
      <vt:lpstr>TAREO!Títulos_a_imprimir</vt:lpstr>
    </vt:vector>
  </TitlesOfParts>
  <Company>Excel Negocios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Sebastiani</dc:creator>
  <cp:lastModifiedBy>grupost24@grupoeconomico.com</cp:lastModifiedBy>
  <cp:lastPrinted>2024-07-31T13:38:03Z</cp:lastPrinted>
  <dcterms:created xsi:type="dcterms:W3CDTF">2011-07-02T06:15:15Z</dcterms:created>
  <dcterms:modified xsi:type="dcterms:W3CDTF">2024-08-26T14:48:40Z</dcterms:modified>
</cp:coreProperties>
</file>